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9015"/>
  </bookViews>
  <sheets>
    <sheet name="D1211_Jan13" sheetId="1" r:id="rId1"/>
  </sheets>
  <definedNames>
    <definedName name="_xlnm.Print_Area" localSheetId="0">D1211_Jan13!$A$1:$F$46</definedName>
  </definedNames>
  <calcPr calcId="125725"/>
</workbook>
</file>

<file path=xl/calcChain.xml><?xml version="1.0" encoding="utf-8"?>
<calcChain xmlns="http://schemas.openxmlformats.org/spreadsheetml/2006/main">
  <c r="F46" i="1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F8"/>
  <c r="E8"/>
  <c r="D7"/>
  <c r="C7"/>
  <c r="F7" s="1"/>
</calcChain>
</file>

<file path=xl/sharedStrings.xml><?xml version="1.0" encoding="utf-8"?>
<sst xmlns="http://schemas.openxmlformats.org/spreadsheetml/2006/main" count="49" uniqueCount="49">
  <si>
    <t xml:space="preserve">ΕΤΗΣΙΕΣ ΤΑΞΙΝΟΜΗΣΕΙΣ ΕΠΙΒΑΤΙΚΩΝ ΟΧΗΜΑΤΩΝ </t>
  </si>
  <si>
    <t xml:space="preserve">PC  CAR'S REGISTRATIONS </t>
  </si>
  <si>
    <t>YTD</t>
  </si>
  <si>
    <t>Make</t>
  </si>
  <si>
    <t>Jan-13</t>
  </si>
  <si>
    <t>Jan-12</t>
  </si>
  <si>
    <t>% D13/12</t>
  </si>
  <si>
    <t>Rank</t>
  </si>
  <si>
    <t>TOTAL</t>
  </si>
  <si>
    <t>OPEL</t>
  </si>
  <si>
    <t>TOYOTA</t>
  </si>
  <si>
    <t>VOLKSWAGEN</t>
  </si>
  <si>
    <t>CITROEN</t>
  </si>
  <si>
    <t>SKODA</t>
  </si>
  <si>
    <t>FIAT</t>
  </si>
  <si>
    <t>HYUNDAI</t>
  </si>
  <si>
    <t>NISSAN</t>
  </si>
  <si>
    <t>SUZUKI</t>
  </si>
  <si>
    <t>FORD</t>
  </si>
  <si>
    <t>AUDI</t>
  </si>
  <si>
    <t>VOLVO</t>
  </si>
  <si>
    <t>PEUGEOT</t>
  </si>
  <si>
    <t>MERCEDES</t>
  </si>
  <si>
    <t>RENAULT</t>
  </si>
  <si>
    <t>KIA MOTORS</t>
  </si>
  <si>
    <t>SEAT</t>
  </si>
  <si>
    <t>LANCIA</t>
  </si>
  <si>
    <t>BMW</t>
  </si>
  <si>
    <t>HONDA</t>
  </si>
  <si>
    <t>ALFA ROMEO</t>
  </si>
  <si>
    <t>CHEVROLET</t>
  </si>
  <si>
    <t>MITSUBISHI</t>
  </si>
  <si>
    <t>DAIHATSU</t>
  </si>
  <si>
    <t>MINI</t>
  </si>
  <si>
    <t>DACIA</t>
  </si>
  <si>
    <t>SMART</t>
  </si>
  <si>
    <t>LEXUS</t>
  </si>
  <si>
    <t>LAND ROVER</t>
  </si>
  <si>
    <t>CHRYSLER</t>
  </si>
  <si>
    <t>ABARTH</t>
  </si>
  <si>
    <t>MAZDA</t>
  </si>
  <si>
    <t>PIAGGIO</t>
  </si>
  <si>
    <t>ASTON MARTIN</t>
  </si>
  <si>
    <t>SUBARU</t>
  </si>
  <si>
    <t>SSANGYONG</t>
  </si>
  <si>
    <t>PORSCHE</t>
  </si>
  <si>
    <t>INFINITI</t>
  </si>
  <si>
    <t>SAAB</t>
  </si>
  <si>
    <t>JANUARY '13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</si>
</sst>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9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"/>
      <name val="Arial Greek"/>
      <charset val="161"/>
    </font>
    <font>
      <b/>
      <sz val="8.5"/>
      <name val="Arial"/>
      <family val="2"/>
    </font>
    <font>
      <sz val="8.5"/>
      <color indexed="8"/>
      <name val="Arial"/>
      <family val="2"/>
      <charset val="161"/>
    </font>
    <font>
      <sz val="8.5"/>
      <name val="Arial Greek"/>
      <charset val="161"/>
    </font>
    <font>
      <sz val="10"/>
      <name val="MS Sans Serif"/>
      <family val="2"/>
      <charset val="16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47"/>
      </right>
      <top style="medium">
        <color indexed="64"/>
      </top>
      <bottom style="hair">
        <color indexed="4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4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hair">
        <color indexed="47"/>
      </bottom>
      <diagonal/>
    </border>
    <border>
      <left style="medium">
        <color indexed="64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 style="medium">
        <color indexed="64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47"/>
      </right>
      <top style="hair">
        <color indexed="47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47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47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</cellStyleXfs>
  <cellXfs count="37">
    <xf numFmtId="0" fontId="0" fillId="0" borderId="0" xfId="0"/>
    <xf numFmtId="0" fontId="2" fillId="0" borderId="0" xfId="2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3" fillId="0" borderId="1" xfId="2" applyFont="1" applyBorder="1" applyAlignment="1">
      <alignment vertical="center"/>
    </xf>
    <xf numFmtId="0" fontId="5" fillId="0" borderId="2" xfId="3" applyFont="1" applyBorder="1" applyAlignment="1">
      <alignment vertical="center"/>
    </xf>
    <xf numFmtId="17" fontId="3" fillId="0" borderId="1" xfId="2" quotePrefix="1" applyNumberFormat="1" applyFont="1" applyBorder="1" applyAlignment="1">
      <alignment horizontal="center" vertical="center"/>
    </xf>
    <xf numFmtId="17" fontId="3" fillId="0" borderId="1" xfId="2" quotePrefix="1" applyNumberFormat="1" applyFont="1" applyBorder="1" applyAlignment="1">
      <alignment horizontal="center" vertical="center"/>
    </xf>
    <xf numFmtId="17" fontId="3" fillId="0" borderId="2" xfId="2" quotePrefix="1" applyNumberFormat="1" applyFont="1" applyBorder="1" applyAlignment="1">
      <alignment horizontal="center" vertical="center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3" fontId="3" fillId="0" borderId="4" xfId="2" applyNumberFormat="1" applyFont="1" applyBorder="1" applyAlignment="1">
      <alignment horizontal="centerContinuous" vertical="center"/>
    </xf>
    <xf numFmtId="1" fontId="3" fillId="0" borderId="5" xfId="2" applyNumberFormat="1" applyFont="1" applyBorder="1" applyAlignment="1">
      <alignment horizontal="centerContinuous" vertical="center"/>
    </xf>
    <xf numFmtId="164" fontId="3" fillId="0" borderId="5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6" xfId="2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165" fontId="2" fillId="0" borderId="10" xfId="2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165" fontId="2" fillId="0" borderId="14" xfId="2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165" fontId="2" fillId="0" borderId="20" xfId="2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6"/>
  <sheetViews>
    <sheetView tabSelected="1" zoomScaleNormal="100" workbookViewId="0">
      <selection activeCell="A3" sqref="A3:F3"/>
    </sheetView>
  </sheetViews>
  <sheetFormatPr defaultRowHeight="11.25"/>
  <cols>
    <col min="1" max="1" width="6.42578125" style="1" customWidth="1"/>
    <col min="2" max="2" width="21.28515625" style="1" customWidth="1"/>
    <col min="3" max="3" width="6.85546875" style="1" customWidth="1"/>
    <col min="4" max="4" width="6.42578125" style="1" customWidth="1"/>
    <col min="5" max="5" width="4.85546875" style="1" customWidth="1"/>
    <col min="6" max="6" width="10.5703125" style="1" customWidth="1"/>
    <col min="7" max="16384" width="9.140625" style="1"/>
  </cols>
  <sheetData>
    <row r="1" spans="1:6" ht="39" customHeight="1"/>
    <row r="2" spans="1:6" ht="12" customHeight="1">
      <c r="A2" s="2" t="s">
        <v>48</v>
      </c>
      <c r="B2" s="3"/>
      <c r="C2" s="3"/>
    </row>
    <row r="3" spans="1:6" ht="19.5" customHeight="1">
      <c r="A3" s="4" t="s">
        <v>0</v>
      </c>
      <c r="B3" s="4"/>
      <c r="C3" s="4"/>
      <c r="D3" s="4"/>
      <c r="E3" s="4"/>
      <c r="F3" s="4"/>
    </row>
    <row r="4" spans="1:6" ht="10.5" customHeight="1">
      <c r="A4" s="4" t="s">
        <v>1</v>
      </c>
      <c r="B4" s="4"/>
      <c r="C4" s="4"/>
      <c r="D4" s="4"/>
      <c r="E4" s="4"/>
      <c r="F4" s="4"/>
    </row>
    <row r="5" spans="1:6" ht="4.5" customHeight="1" thickBot="1">
      <c r="F5" s="5"/>
    </row>
    <row r="6" spans="1:6" ht="33.75" customHeight="1">
      <c r="A6" s="6" t="s">
        <v>2</v>
      </c>
      <c r="B6" s="7" t="s">
        <v>3</v>
      </c>
      <c r="C6" s="8" t="s">
        <v>4</v>
      </c>
      <c r="D6" s="9" t="s">
        <v>5</v>
      </c>
      <c r="E6" s="10"/>
      <c r="F6" s="11" t="s">
        <v>6</v>
      </c>
    </row>
    <row r="7" spans="1:6" s="17" customFormat="1" ht="18.75" customHeight="1" thickBot="1">
      <c r="A7" s="12" t="s">
        <v>7</v>
      </c>
      <c r="B7" s="13" t="s">
        <v>8</v>
      </c>
      <c r="C7" s="14">
        <f>SUM(C8:C46)</f>
        <v>5533</v>
      </c>
      <c r="D7" s="14">
        <f>SUM(D8:D46)</f>
        <v>8451</v>
      </c>
      <c r="E7" s="15"/>
      <c r="F7" s="16">
        <f t="shared" ref="F7:F46" si="0">(C7-D7)/D7</f>
        <v>-0.34528458170630694</v>
      </c>
    </row>
    <row r="8" spans="1:6">
      <c r="A8" s="18">
        <v>1</v>
      </c>
      <c r="B8" s="19" t="s">
        <v>9</v>
      </c>
      <c r="C8" s="20">
        <v>803</v>
      </c>
      <c r="D8" s="21">
        <v>1374</v>
      </c>
      <c r="E8" s="22">
        <f>RANK(D8,$D$8:$D$46)</f>
        <v>1</v>
      </c>
      <c r="F8" s="23">
        <f t="shared" si="0"/>
        <v>-0.4155749636098981</v>
      </c>
    </row>
    <row r="9" spans="1:6">
      <c r="A9" s="24">
        <f t="shared" ref="A9:A46" si="1">A8+1</f>
        <v>2</v>
      </c>
      <c r="B9" s="19" t="s">
        <v>10</v>
      </c>
      <c r="C9" s="25">
        <v>685</v>
      </c>
      <c r="D9" s="26">
        <v>631</v>
      </c>
      <c r="E9" s="27">
        <f>RANK(D9,$D$8:$D$46)</f>
        <v>3</v>
      </c>
      <c r="F9" s="28">
        <f t="shared" si="0"/>
        <v>8.5578446909667191E-2</v>
      </c>
    </row>
    <row r="10" spans="1:6">
      <c r="A10" s="24">
        <f t="shared" si="1"/>
        <v>3</v>
      </c>
      <c r="B10" s="19" t="s">
        <v>11</v>
      </c>
      <c r="C10" s="25">
        <v>531</v>
      </c>
      <c r="D10" s="26">
        <v>1014</v>
      </c>
      <c r="E10" s="27">
        <f>RANK(D10,$D$8:$D$46)</f>
        <v>2</v>
      </c>
      <c r="F10" s="28">
        <f t="shared" si="0"/>
        <v>-0.47633136094674555</v>
      </c>
    </row>
    <row r="11" spans="1:6">
      <c r="A11" s="24">
        <f t="shared" si="1"/>
        <v>4</v>
      </c>
      <c r="B11" s="19" t="s">
        <v>12</v>
      </c>
      <c r="C11" s="25">
        <v>496</v>
      </c>
      <c r="D11" s="26">
        <v>178</v>
      </c>
      <c r="E11" s="27">
        <f>RANK(D11,$D$8:$D$46)</f>
        <v>13</v>
      </c>
      <c r="F11" s="28">
        <f t="shared" si="0"/>
        <v>1.7865168539325842</v>
      </c>
    </row>
    <row r="12" spans="1:6">
      <c r="A12" s="24">
        <f t="shared" si="1"/>
        <v>5</v>
      </c>
      <c r="B12" s="19" t="s">
        <v>13</v>
      </c>
      <c r="C12" s="25">
        <v>362</v>
      </c>
      <c r="D12" s="26">
        <v>491</v>
      </c>
      <c r="E12" s="27">
        <f>RANK(D12,$D$8:$D$46)</f>
        <v>5</v>
      </c>
      <c r="F12" s="28">
        <f t="shared" si="0"/>
        <v>-0.26272912423625255</v>
      </c>
    </row>
    <row r="13" spans="1:6">
      <c r="A13" s="24">
        <f t="shared" si="1"/>
        <v>6</v>
      </c>
      <c r="B13" s="19" t="s">
        <v>14</v>
      </c>
      <c r="C13" s="25">
        <v>343</v>
      </c>
      <c r="D13" s="26">
        <v>489</v>
      </c>
      <c r="E13" s="27">
        <f>RANK(D13,$D$8:$D$46)</f>
        <v>6</v>
      </c>
      <c r="F13" s="28">
        <f t="shared" si="0"/>
        <v>-0.29856850715746419</v>
      </c>
    </row>
    <row r="14" spans="1:6">
      <c r="A14" s="24">
        <f t="shared" si="1"/>
        <v>7</v>
      </c>
      <c r="B14" s="19" t="s">
        <v>15</v>
      </c>
      <c r="C14" s="25">
        <v>330</v>
      </c>
      <c r="D14" s="26">
        <v>514</v>
      </c>
      <c r="E14" s="27">
        <f>RANK(D14,$D$8:$D$46)</f>
        <v>4</v>
      </c>
      <c r="F14" s="28">
        <f t="shared" si="0"/>
        <v>-0.35797665369649806</v>
      </c>
    </row>
    <row r="15" spans="1:6">
      <c r="A15" s="24">
        <f t="shared" si="1"/>
        <v>8</v>
      </c>
      <c r="B15" s="19" t="s">
        <v>16</v>
      </c>
      <c r="C15" s="25">
        <v>275</v>
      </c>
      <c r="D15" s="26">
        <v>458</v>
      </c>
      <c r="E15" s="27">
        <f>RANK(D15,$D$8:$D$46)</f>
        <v>7</v>
      </c>
      <c r="F15" s="28">
        <f t="shared" si="0"/>
        <v>-0.39956331877729256</v>
      </c>
    </row>
    <row r="16" spans="1:6">
      <c r="A16" s="24">
        <f t="shared" si="1"/>
        <v>9</v>
      </c>
      <c r="B16" s="19" t="s">
        <v>17</v>
      </c>
      <c r="C16" s="25">
        <v>211</v>
      </c>
      <c r="D16" s="26">
        <v>331</v>
      </c>
      <c r="E16" s="27">
        <f>RANK(D16,$D$8:$D$46)</f>
        <v>9</v>
      </c>
      <c r="F16" s="28">
        <f t="shared" si="0"/>
        <v>-0.36253776435045315</v>
      </c>
    </row>
    <row r="17" spans="1:6">
      <c r="A17" s="24">
        <f t="shared" si="1"/>
        <v>10</v>
      </c>
      <c r="B17" s="19" t="s">
        <v>18</v>
      </c>
      <c r="C17" s="25">
        <v>208</v>
      </c>
      <c r="D17" s="26">
        <v>409</v>
      </c>
      <c r="E17" s="27">
        <f>RANK(D17,$D$8:$D$46)</f>
        <v>8</v>
      </c>
      <c r="F17" s="28">
        <f t="shared" si="0"/>
        <v>-0.49144254278728605</v>
      </c>
    </row>
    <row r="18" spans="1:6">
      <c r="A18" s="24">
        <f t="shared" si="1"/>
        <v>11</v>
      </c>
      <c r="B18" s="19" t="s">
        <v>19</v>
      </c>
      <c r="C18" s="25">
        <v>179</v>
      </c>
      <c r="D18" s="26">
        <v>233</v>
      </c>
      <c r="E18" s="27">
        <f>RANK(D18,$D$8:$D$46)</f>
        <v>12</v>
      </c>
      <c r="F18" s="28">
        <f t="shared" si="0"/>
        <v>-0.23175965665236051</v>
      </c>
    </row>
    <row r="19" spans="1:6">
      <c r="A19" s="24">
        <f t="shared" si="1"/>
        <v>12</v>
      </c>
      <c r="B19" s="19" t="s">
        <v>20</v>
      </c>
      <c r="C19" s="25">
        <v>134</v>
      </c>
      <c r="D19" s="26">
        <v>178</v>
      </c>
      <c r="E19" s="27">
        <f>RANK(D19,$D$8:$D$46)</f>
        <v>13</v>
      </c>
      <c r="F19" s="28">
        <f t="shared" si="0"/>
        <v>-0.24719101123595505</v>
      </c>
    </row>
    <row r="20" spans="1:6">
      <c r="A20" s="24">
        <f t="shared" si="1"/>
        <v>13</v>
      </c>
      <c r="B20" s="19" t="s">
        <v>21</v>
      </c>
      <c r="C20" s="25">
        <v>112</v>
      </c>
      <c r="D20" s="26">
        <v>322</v>
      </c>
      <c r="E20" s="27">
        <f>RANK(D20,$D$8:$D$46)</f>
        <v>10</v>
      </c>
      <c r="F20" s="28">
        <f t="shared" si="0"/>
        <v>-0.65217391304347827</v>
      </c>
    </row>
    <row r="21" spans="1:6">
      <c r="A21" s="24">
        <f t="shared" si="1"/>
        <v>14</v>
      </c>
      <c r="B21" s="19" t="s">
        <v>22</v>
      </c>
      <c r="C21" s="25">
        <v>96</v>
      </c>
      <c r="D21" s="26">
        <v>120</v>
      </c>
      <c r="E21" s="27">
        <f>RANK(D21,$D$8:$D$46)</f>
        <v>22</v>
      </c>
      <c r="F21" s="28">
        <f t="shared" si="0"/>
        <v>-0.2</v>
      </c>
    </row>
    <row r="22" spans="1:6">
      <c r="A22" s="24">
        <f t="shared" si="1"/>
        <v>15</v>
      </c>
      <c r="B22" s="19" t="s">
        <v>23</v>
      </c>
      <c r="C22" s="25">
        <v>93</v>
      </c>
      <c r="D22" s="26">
        <v>168</v>
      </c>
      <c r="E22" s="27">
        <f>RANK(D22,$D$8:$D$46)</f>
        <v>16</v>
      </c>
      <c r="F22" s="28">
        <f t="shared" si="0"/>
        <v>-0.44642857142857145</v>
      </c>
    </row>
    <row r="23" spans="1:6">
      <c r="A23" s="24">
        <f t="shared" si="1"/>
        <v>16</v>
      </c>
      <c r="B23" s="19" t="s">
        <v>24</v>
      </c>
      <c r="C23" s="25">
        <v>86</v>
      </c>
      <c r="D23" s="26">
        <v>291</v>
      </c>
      <c r="E23" s="27">
        <f>RANK(D23,$D$8:$D$46)</f>
        <v>11</v>
      </c>
      <c r="F23" s="28">
        <f t="shared" si="0"/>
        <v>-0.70446735395189009</v>
      </c>
    </row>
    <row r="24" spans="1:6">
      <c r="A24" s="24">
        <f t="shared" si="1"/>
        <v>17</v>
      </c>
      <c r="B24" s="19" t="s">
        <v>25</v>
      </c>
      <c r="C24" s="25">
        <v>83</v>
      </c>
      <c r="D24" s="26">
        <v>178</v>
      </c>
      <c r="E24" s="27">
        <f>RANK(D24,$D$8:$D$46)</f>
        <v>13</v>
      </c>
      <c r="F24" s="28">
        <f t="shared" si="0"/>
        <v>-0.5337078651685393</v>
      </c>
    </row>
    <row r="25" spans="1:6">
      <c r="A25" s="24">
        <f t="shared" si="1"/>
        <v>18</v>
      </c>
      <c r="B25" s="19" t="s">
        <v>26</v>
      </c>
      <c r="C25" s="25">
        <v>75</v>
      </c>
      <c r="D25" s="26">
        <v>79</v>
      </c>
      <c r="E25" s="27">
        <f>RANK(D25,$D$8:$D$46)</f>
        <v>23</v>
      </c>
      <c r="F25" s="28">
        <f t="shared" si="0"/>
        <v>-5.0632911392405063E-2</v>
      </c>
    </row>
    <row r="26" spans="1:6">
      <c r="A26" s="24">
        <f t="shared" si="1"/>
        <v>19</v>
      </c>
      <c r="B26" s="19" t="s">
        <v>27</v>
      </c>
      <c r="C26" s="25">
        <v>73</v>
      </c>
      <c r="D26" s="26">
        <v>164</v>
      </c>
      <c r="E26" s="27">
        <f>RANK(D26,$D$8:$D$46)</f>
        <v>17</v>
      </c>
      <c r="F26" s="28">
        <f t="shared" si="0"/>
        <v>-0.55487804878048785</v>
      </c>
    </row>
    <row r="27" spans="1:6">
      <c r="A27" s="24">
        <f t="shared" si="1"/>
        <v>20</v>
      </c>
      <c r="B27" s="19" t="s">
        <v>28</v>
      </c>
      <c r="C27" s="25">
        <v>67</v>
      </c>
      <c r="D27" s="26">
        <v>123</v>
      </c>
      <c r="E27" s="27">
        <f>RANK(D27,$D$8:$D$46)</f>
        <v>20</v>
      </c>
      <c r="F27" s="28">
        <f t="shared" si="0"/>
        <v>-0.45528455284552843</v>
      </c>
    </row>
    <row r="28" spans="1:6">
      <c r="A28" s="24">
        <f t="shared" si="1"/>
        <v>21</v>
      </c>
      <c r="B28" s="19" t="s">
        <v>29</v>
      </c>
      <c r="C28" s="25">
        <v>67</v>
      </c>
      <c r="D28" s="26">
        <v>138</v>
      </c>
      <c r="E28" s="27">
        <f>RANK(D28,$D$8:$D$46)</f>
        <v>18</v>
      </c>
      <c r="F28" s="28">
        <f t="shared" si="0"/>
        <v>-0.51449275362318836</v>
      </c>
    </row>
    <row r="29" spans="1:6">
      <c r="A29" s="24">
        <f t="shared" si="1"/>
        <v>22</v>
      </c>
      <c r="B29" s="19" t="s">
        <v>30</v>
      </c>
      <c r="C29" s="25">
        <v>54</v>
      </c>
      <c r="D29" s="26">
        <v>121</v>
      </c>
      <c r="E29" s="27">
        <f>RANK(D29,$D$8:$D$46)</f>
        <v>21</v>
      </c>
      <c r="F29" s="28">
        <f t="shared" si="0"/>
        <v>-0.55371900826446285</v>
      </c>
    </row>
    <row r="30" spans="1:6">
      <c r="A30" s="24">
        <f t="shared" si="1"/>
        <v>23</v>
      </c>
      <c r="B30" s="19" t="s">
        <v>31</v>
      </c>
      <c r="C30" s="25">
        <v>52</v>
      </c>
      <c r="D30" s="26">
        <v>131</v>
      </c>
      <c r="E30" s="27">
        <f>RANK(D30,$D$8:$D$46)</f>
        <v>19</v>
      </c>
      <c r="F30" s="28">
        <f t="shared" si="0"/>
        <v>-0.60305343511450382</v>
      </c>
    </row>
    <row r="31" spans="1:6">
      <c r="A31" s="24">
        <f t="shared" si="1"/>
        <v>24</v>
      </c>
      <c r="B31" s="19" t="s">
        <v>32</v>
      </c>
      <c r="C31" s="25">
        <v>38</v>
      </c>
      <c r="D31" s="26">
        <v>31</v>
      </c>
      <c r="E31" s="27">
        <f>RANK(D31,$D$8:$D$46)</f>
        <v>28</v>
      </c>
      <c r="F31" s="28">
        <f t="shared" si="0"/>
        <v>0.22580645161290322</v>
      </c>
    </row>
    <row r="32" spans="1:6">
      <c r="A32" s="24">
        <f t="shared" si="1"/>
        <v>25</v>
      </c>
      <c r="B32" s="19" t="s">
        <v>33</v>
      </c>
      <c r="C32" s="25">
        <v>29</v>
      </c>
      <c r="D32" s="26">
        <v>77</v>
      </c>
      <c r="E32" s="27">
        <f>RANK(D32,$D$8:$D$46)</f>
        <v>24</v>
      </c>
      <c r="F32" s="28">
        <f t="shared" si="0"/>
        <v>-0.62337662337662336</v>
      </c>
    </row>
    <row r="33" spans="1:6">
      <c r="A33" s="24">
        <f t="shared" si="1"/>
        <v>26</v>
      </c>
      <c r="B33" s="19" t="s">
        <v>34</v>
      </c>
      <c r="C33" s="25">
        <v>18</v>
      </c>
      <c r="D33" s="26">
        <v>73</v>
      </c>
      <c r="E33" s="27">
        <f>RANK(D33,$D$8:$D$46)</f>
        <v>25</v>
      </c>
      <c r="F33" s="28">
        <f t="shared" si="0"/>
        <v>-0.75342465753424659</v>
      </c>
    </row>
    <row r="34" spans="1:6">
      <c r="A34" s="24">
        <f t="shared" si="1"/>
        <v>27</v>
      </c>
      <c r="B34" s="19" t="s">
        <v>35</v>
      </c>
      <c r="C34" s="25">
        <v>17</v>
      </c>
      <c r="D34" s="26">
        <v>50</v>
      </c>
      <c r="E34" s="27">
        <f>RANK(D34,$D$8:$D$46)</f>
        <v>26</v>
      </c>
      <c r="F34" s="28">
        <f t="shared" si="0"/>
        <v>-0.66</v>
      </c>
    </row>
    <row r="35" spans="1:6">
      <c r="A35" s="24">
        <f t="shared" si="1"/>
        <v>28</v>
      </c>
      <c r="B35" s="19" t="s">
        <v>36</v>
      </c>
      <c r="C35" s="25">
        <v>6</v>
      </c>
      <c r="D35" s="26">
        <v>7</v>
      </c>
      <c r="E35" s="27">
        <f>RANK(D35,$D$8:$D$46)</f>
        <v>30</v>
      </c>
      <c r="F35" s="28">
        <f t="shared" si="0"/>
        <v>-0.14285714285714285</v>
      </c>
    </row>
    <row r="36" spans="1:6">
      <c r="A36" s="24">
        <f t="shared" si="1"/>
        <v>29</v>
      </c>
      <c r="B36" s="19" t="s">
        <v>37</v>
      </c>
      <c r="C36" s="25">
        <v>5</v>
      </c>
      <c r="D36" s="26">
        <v>2</v>
      </c>
      <c r="E36" s="27">
        <f>RANK(D36,$D$8:$D$46)</f>
        <v>33</v>
      </c>
      <c r="F36" s="28">
        <f t="shared" si="0"/>
        <v>1.5</v>
      </c>
    </row>
    <row r="37" spans="1:6">
      <c r="A37" s="24">
        <f t="shared" si="1"/>
        <v>30</v>
      </c>
      <c r="B37" s="19" t="s">
        <v>38</v>
      </c>
      <c r="C37" s="25">
        <v>3</v>
      </c>
      <c r="D37" s="26">
        <v>7</v>
      </c>
      <c r="E37" s="27">
        <f>RANK(D37,$D$8:$D$46)</f>
        <v>30</v>
      </c>
      <c r="F37" s="28">
        <f t="shared" si="0"/>
        <v>-0.5714285714285714</v>
      </c>
    </row>
    <row r="38" spans="1:6">
      <c r="A38" s="24">
        <f t="shared" si="1"/>
        <v>31</v>
      </c>
      <c r="B38" s="19" t="s">
        <v>39</v>
      </c>
      <c r="C38" s="25">
        <v>1</v>
      </c>
      <c r="D38" s="26">
        <v>4</v>
      </c>
      <c r="E38" s="27">
        <f>RANK(D38,$D$8:$D$46)</f>
        <v>32</v>
      </c>
      <c r="F38" s="28">
        <f t="shared" si="0"/>
        <v>-0.75</v>
      </c>
    </row>
    <row r="39" spans="1:6">
      <c r="A39" s="24">
        <f t="shared" si="1"/>
        <v>32</v>
      </c>
      <c r="B39" s="19" t="s">
        <v>40</v>
      </c>
      <c r="C39" s="25">
        <v>1</v>
      </c>
      <c r="D39" s="26">
        <v>37</v>
      </c>
      <c r="E39" s="27">
        <f>RANK(D39,$D$8:$D$46)</f>
        <v>27</v>
      </c>
      <c r="F39" s="28">
        <f t="shared" si="0"/>
        <v>-0.97297297297297303</v>
      </c>
    </row>
    <row r="40" spans="1:6">
      <c r="A40" s="24">
        <f t="shared" si="1"/>
        <v>33</v>
      </c>
      <c r="B40" s="19" t="s">
        <v>41</v>
      </c>
      <c r="C40" s="25"/>
      <c r="D40" s="26">
        <v>1</v>
      </c>
      <c r="E40" s="27">
        <f>RANK(D40,$D$8:$D$46)</f>
        <v>36</v>
      </c>
      <c r="F40" s="28">
        <f t="shared" si="0"/>
        <v>-1</v>
      </c>
    </row>
    <row r="41" spans="1:6">
      <c r="A41" s="24">
        <f t="shared" si="1"/>
        <v>34</v>
      </c>
      <c r="B41" s="19" t="s">
        <v>42</v>
      </c>
      <c r="C41" s="25"/>
      <c r="D41" s="26">
        <v>1</v>
      </c>
      <c r="E41" s="27">
        <f>RANK(D41,$D$8:$D$46)</f>
        <v>36</v>
      </c>
      <c r="F41" s="28">
        <f t="shared" si="0"/>
        <v>-1</v>
      </c>
    </row>
    <row r="42" spans="1:6">
      <c r="A42" s="24">
        <f t="shared" si="1"/>
        <v>35</v>
      </c>
      <c r="B42" s="19" t="s">
        <v>43</v>
      </c>
      <c r="C42" s="29"/>
      <c r="D42" s="26">
        <v>20</v>
      </c>
      <c r="E42" s="27">
        <f>RANK(D42,$D$8:$D$46)</f>
        <v>29</v>
      </c>
      <c r="F42" s="28">
        <f t="shared" si="0"/>
        <v>-1</v>
      </c>
    </row>
    <row r="43" spans="1:6">
      <c r="A43" s="24">
        <f t="shared" si="1"/>
        <v>36</v>
      </c>
      <c r="B43" s="19" t="s">
        <v>44</v>
      </c>
      <c r="C43" s="25"/>
      <c r="D43" s="26">
        <v>1</v>
      </c>
      <c r="E43" s="27">
        <f>RANK(D43,$D$8:$D$46)</f>
        <v>36</v>
      </c>
      <c r="F43" s="28">
        <f t="shared" si="0"/>
        <v>-1</v>
      </c>
    </row>
    <row r="44" spans="1:6">
      <c r="A44" s="24">
        <f t="shared" si="1"/>
        <v>37</v>
      </c>
      <c r="B44" s="19" t="s">
        <v>45</v>
      </c>
      <c r="C44" s="25"/>
      <c r="D44" s="30">
        <v>2</v>
      </c>
      <c r="E44" s="27">
        <f>RANK(D44,$D$8:$D$46)</f>
        <v>33</v>
      </c>
      <c r="F44" s="28">
        <f t="shared" si="0"/>
        <v>-1</v>
      </c>
    </row>
    <row r="45" spans="1:6">
      <c r="A45" s="24">
        <f t="shared" si="1"/>
        <v>38</v>
      </c>
      <c r="B45" s="19" t="s">
        <v>46</v>
      </c>
      <c r="C45" s="25"/>
      <c r="D45" s="30">
        <v>1</v>
      </c>
      <c r="E45" s="27">
        <f>RANK(D45,$D$8:$D$46)</f>
        <v>36</v>
      </c>
      <c r="F45" s="28">
        <f t="shared" si="0"/>
        <v>-1</v>
      </c>
    </row>
    <row r="46" spans="1:6" ht="12" thickBot="1">
      <c r="A46" s="31">
        <f t="shared" si="1"/>
        <v>39</v>
      </c>
      <c r="B46" s="32" t="s">
        <v>47</v>
      </c>
      <c r="C46" s="33"/>
      <c r="D46" s="34">
        <v>2</v>
      </c>
      <c r="E46" s="35">
        <f>RANK(D46,$D$8:$D$46)</f>
        <v>33</v>
      </c>
      <c r="F46" s="36">
        <f t="shared" si="0"/>
        <v>-1</v>
      </c>
    </row>
  </sheetData>
  <mergeCells count="3">
    <mergeCell ref="A3:F3"/>
    <mergeCell ref="A4:F4"/>
    <mergeCell ref="D6:E6"/>
  </mergeCells>
  <pageMargins left="0.74803149606299213" right="0.74803149606299213" top="0.31496062992125984" bottom="0.39370078740157483" header="0.23622047244094491" footer="0.19685039370078741"/>
  <pageSetup paperSize="9" scale="120" orientation="portrait" r:id="rId1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D1211_Jan13</vt:lpstr>
      <vt:lpstr>D1211_Jan13!Print_Area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2013-02-07T10:37:35Z</cp:lastPrinted>
  <dcterms:created xsi:type="dcterms:W3CDTF">2013-02-07T10:36:54Z</dcterms:created>
  <dcterms:modified xsi:type="dcterms:W3CDTF">2013-02-07T10:38:32Z</dcterms:modified>
</cp:coreProperties>
</file>