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9015" activeTab="0"/>
  </bookViews>
  <sheets>
    <sheet name="D1211_OCT12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<sst xmlns="http://schemas.openxmlformats.org/spreadsheetml/2006/main" count="68" uniqueCount="68">
  <si>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October '12 -YTD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</si>
  <si>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</si>
  <si>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</si>
  <si>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</si>
  <si>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</si>
  <si>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October '12</t>
  </si>
  <si>
    <t>October '11</t>
  </si>
  <si>
    <t>% D12/11</t>
  </si>
  <si>
    <t>October '12-YTD</t>
  </si>
  <si>
    <t>October '11-YTD</t>
  </si>
  <si>
    <t>Rank</t>
  </si>
  <si>
    <t>TOTAL</t>
  </si>
  <si>
    <t>OPEL</t>
  </si>
  <si>
    <t>TOYOTA</t>
  </si>
  <si>
    <t>VOLKSWAGEN</t>
  </si>
  <si>
    <t>CITROEN</t>
  </si>
  <si>
    <t>FIAT</t>
  </si>
  <si>
    <t>NISSAN</t>
  </si>
  <si>
    <t>FORD</t>
  </si>
  <si>
    <t>SKODA</t>
  </si>
  <si>
    <t>HYUNDAI</t>
  </si>
  <si>
    <t>PEUGEOT</t>
  </si>
  <si>
    <t>SUZUKI</t>
  </si>
  <si>
    <t>AUDI</t>
  </si>
  <si>
    <t>KIA MOTORS</t>
  </si>
  <si>
    <t>SEAT</t>
  </si>
  <si>
    <t>VOLVO</t>
  </si>
  <si>
    <t>BMW</t>
  </si>
  <si>
    <t>MERCEDES</t>
  </si>
  <si>
    <t>RENAULT</t>
  </si>
  <si>
    <t>CHEVROLET</t>
  </si>
  <si>
    <t>ALFA ROMEO</t>
  </si>
  <si>
    <t>LANCIA</t>
  </si>
  <si>
    <t>HONDA</t>
  </si>
  <si>
    <t>MITSUBISHI</t>
  </si>
  <si>
    <t>MINI</t>
  </si>
  <si>
    <t>SMART</t>
  </si>
  <si>
    <t>DACIA</t>
  </si>
  <si>
    <t>MAZDA</t>
  </si>
  <si>
    <t>DAIHATSU</t>
  </si>
  <si>
    <t>CHRYSLER</t>
  </si>
  <si>
    <t>LEXUS</t>
  </si>
  <si>
    <t>SUBARU</t>
  </si>
  <si>
    <t>ABARTH</t>
  </si>
  <si>
    <t>SAAB</t>
  </si>
  <si>
    <t>PORSCHE</t>
  </si>
  <si>
    <t>SSANGYONG</t>
  </si>
  <si>
    <t>LIFAN</t>
  </si>
  <si>
    <t>LAND ROVER</t>
  </si>
  <si>
    <t>CHANGAN</t>
  </si>
  <si>
    <t>JAGUAR</t>
  </si>
  <si>
    <t>ASTON MARTIN</t>
  </si>
  <si>
    <t>C.I./ROLLERTEAM</t>
  </si>
  <si>
    <t>TRIGANO</t>
  </si>
  <si>
    <t>HX AUTO</t>
  </si>
  <si>
    <t>UNKNOWN</t>
  </si>
  <si>
    <t>INFINITI</t>
  </si>
  <si>
    <t>JAC</t>
  </si>
  <si>
    <t>ADRIA</t>
  </si>
  <si>
    <t>CHALLENGER/CHAUSSON</t>
  </si>
  <si>
    <t>SH AUTO</t>
  </si>
  <si>
    <t>DETHLEFFS/POSSSL</t>
  </si>
  <si>
    <t>DONGFENG</t>
  </si>
  <si>
    <t>MOBILVETTA</t>
  </si>
  <si>
    <t>MC LOUIS</t>
  </si>
  <si>
    <t>MASERATI</t>
  </si>
  <si>
    <t>LADA</t>
  </si>
  <si>
    <t>RIMOR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</si>
</sst>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6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8.5"/>
      <color indexed="8"/>
      <name val="Arial"/>
      <family val="2"/>
    </font>
    <font>
      <sz val="8.5"/>
      <name val="Arial"/>
      <family val="2"/>
    </font>
    <font>
      <sz val="8.5"/>
      <name val="Arial Greek"/>
      <family val="2"/>
    </font>
    <font>
      <sz val="8.5"/>
      <color indexed="8"/>
      <name val="Times New Roman Greek"/>
      <family val="1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/>
      <right style="thin">
        <color indexed="22"/>
      </right>
      <top style="medium"/>
      <bottom style="thin">
        <color indexed="22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/>
      <bottom/>
    </border>
    <border>
      <left/>
      <right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55">
    <xf numFmtId="0" fontId="0" fillId="0" borderId="0" xfId="0" applyAlignment="1">
      <alignment/>
    </xf>
    <xf numFmtId="0" fontId="19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left" vertical="center"/>
      <protection/>
    </xf>
    <xf numFmtId="0" fontId="20" fillId="0" borderId="0" xfId="62" applyFont="1" applyAlignment="1">
      <alignment horizontal="centerContinuous" vertical="center"/>
      <protection/>
    </xf>
    <xf numFmtId="0" fontId="20" fillId="0" borderId="0" xfId="62" applyFont="1" applyAlignment="1">
      <alignment horizontal="center" wrapText="1"/>
      <protection/>
    </xf>
    <xf numFmtId="0" fontId="20" fillId="0" borderId="10" xfId="62" applyFont="1" applyBorder="1" applyAlignment="1">
      <alignment vertical="center"/>
      <protection/>
    </xf>
    <xf numFmtId="0" fontId="21" fillId="0" borderId="11" xfId="61" applyFont="1" applyBorder="1" applyAlignment="1">
      <alignment vertical="center"/>
      <protection/>
    </xf>
    <xf numFmtId="17" fontId="22" fillId="0" borderId="12" xfId="62" applyNumberFormat="1" applyFont="1" applyBorder="1" applyAlignment="1">
      <alignment horizontal="center" vertical="center" wrapText="1"/>
      <protection/>
    </xf>
    <xf numFmtId="17" fontId="22" fillId="0" borderId="13" xfId="62" applyNumberFormat="1" applyFont="1" applyBorder="1" applyAlignment="1">
      <alignment horizontal="centerContinuous" vertical="center" wrapText="1"/>
      <protection/>
    </xf>
    <xf numFmtId="0" fontId="22" fillId="0" borderId="14" xfId="62" applyFont="1" applyBorder="1" applyAlignment="1">
      <alignment horizontal="centerContinuous" vertical="center" wrapText="1"/>
      <protection/>
    </xf>
    <xf numFmtId="0" fontId="22" fillId="0" borderId="13" xfId="62" applyFont="1" applyBorder="1" applyAlignment="1">
      <alignment horizontal="center" vertical="center" wrapText="1"/>
      <protection/>
    </xf>
    <xf numFmtId="0" fontId="23" fillId="0" borderId="14" xfId="62" applyFont="1" applyFill="1" applyBorder="1" applyAlignment="1">
      <alignment horizontal="centerContinuous" vertical="center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0" fillId="0" borderId="16" xfId="62" applyFont="1" applyBorder="1" applyAlignment="1">
      <alignment horizontal="left" vertical="center"/>
      <protection/>
    </xf>
    <xf numFmtId="0" fontId="21" fillId="0" borderId="17" xfId="61" applyFont="1" applyBorder="1" applyAlignment="1">
      <alignment horizontal="left" vertical="center"/>
      <protection/>
    </xf>
    <xf numFmtId="3" fontId="20" fillId="0" borderId="18" xfId="62" applyNumberFormat="1" applyFont="1" applyBorder="1" applyAlignment="1">
      <alignment horizontal="center" vertical="center"/>
      <protection/>
    </xf>
    <xf numFmtId="3" fontId="20" fillId="0" borderId="19" xfId="62" applyNumberFormat="1" applyFont="1" applyBorder="1" applyAlignment="1">
      <alignment horizontal="centerContinuous" vertical="center"/>
      <protection/>
    </xf>
    <xf numFmtId="1" fontId="20" fillId="0" borderId="20" xfId="62" applyNumberFormat="1" applyFont="1" applyBorder="1" applyAlignment="1">
      <alignment horizontal="centerContinuous" vertical="center"/>
      <protection/>
    </xf>
    <xf numFmtId="164" fontId="20" fillId="0" borderId="19" xfId="57" applyNumberFormat="1" applyFont="1" applyBorder="1" applyAlignment="1">
      <alignment horizontal="center" vertical="center"/>
    </xf>
    <xf numFmtId="164" fontId="20" fillId="0" borderId="21" xfId="57" applyNumberFormat="1" applyFont="1" applyBorder="1" applyAlignment="1">
      <alignment horizontal="center" vertical="center"/>
    </xf>
    <xf numFmtId="0" fontId="19" fillId="0" borderId="0" xfId="62" applyFont="1" applyAlignment="1">
      <alignment horizontal="left" vertical="center"/>
      <protection/>
    </xf>
    <xf numFmtId="0" fontId="19" fillId="0" borderId="10" xfId="62" applyFont="1" applyBorder="1" applyAlignment="1">
      <alignment horizontal="center"/>
      <protection/>
    </xf>
    <xf numFmtId="0" fontId="24" fillId="0" borderId="22" xfId="0" applyFont="1" applyFill="1" applyBorder="1" applyAlignment="1">
      <alignment wrapText="1"/>
    </xf>
    <xf numFmtId="3" fontId="24" fillId="0" borderId="23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165" fontId="26" fillId="0" borderId="14" xfId="62" applyNumberFormat="1" applyFont="1" applyFill="1" applyBorder="1" applyAlignment="1">
      <alignment horizontal="center"/>
      <protection/>
    </xf>
    <xf numFmtId="164" fontId="19" fillId="0" borderId="25" xfId="57" applyNumberFormat="1" applyFont="1" applyBorder="1" applyAlignment="1">
      <alignment horizontal="center"/>
    </xf>
    <xf numFmtId="3" fontId="25" fillId="0" borderId="23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wrapText="1"/>
    </xf>
    <xf numFmtId="0" fontId="19" fillId="0" borderId="26" xfId="62" applyFont="1" applyBorder="1" applyAlignment="1">
      <alignment horizontal="center"/>
      <protection/>
    </xf>
    <xf numFmtId="3" fontId="24" fillId="0" borderId="27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 horizontal="center" vertical="center" wrapText="1"/>
    </xf>
    <xf numFmtId="165" fontId="26" fillId="0" borderId="29" xfId="62" applyNumberFormat="1" applyFont="1" applyFill="1" applyBorder="1" applyAlignment="1">
      <alignment horizontal="center"/>
      <protection/>
    </xf>
    <xf numFmtId="3" fontId="25" fillId="0" borderId="27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 horizontal="center" wrapText="1"/>
    </xf>
    <xf numFmtId="3" fontId="25" fillId="0" borderId="30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26" xfId="62" applyFont="1" applyBorder="1" applyAlignment="1">
      <alignment horizontal="center"/>
      <protection/>
    </xf>
    <xf numFmtId="0" fontId="24" fillId="0" borderId="28" xfId="0" applyFont="1" applyFill="1" applyBorder="1" applyAlignment="1">
      <alignment wrapText="1"/>
    </xf>
    <xf numFmtId="0" fontId="27" fillId="0" borderId="0" xfId="62" applyFont="1">
      <alignment/>
      <protection/>
    </xf>
    <xf numFmtId="3" fontId="26" fillId="0" borderId="31" xfId="0" applyNumberFormat="1" applyFont="1" applyBorder="1" applyAlignment="1">
      <alignment horizontal="center"/>
    </xf>
    <xf numFmtId="0" fontId="25" fillId="0" borderId="27" xfId="0" applyFont="1" applyFill="1" applyBorder="1" applyAlignment="1">
      <alignment horizontal="center" vertical="center" wrapText="1"/>
    </xf>
    <xf numFmtId="3" fontId="24" fillId="0" borderId="27" xfId="0" applyNumberFormat="1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7" fillId="0" borderId="16" xfId="62" applyFont="1" applyBorder="1" applyAlignment="1">
      <alignment horizontal="center"/>
      <protection/>
    </xf>
    <xf numFmtId="0" fontId="24" fillId="0" borderId="32" xfId="0" applyFont="1" applyFill="1" applyBorder="1" applyAlignment="1">
      <alignment wrapText="1"/>
    </xf>
    <xf numFmtId="3" fontId="26" fillId="0" borderId="18" xfId="0" applyNumberFormat="1" applyFont="1" applyBorder="1" applyAlignment="1">
      <alignment horizontal="center"/>
    </xf>
    <xf numFmtId="3" fontId="25" fillId="0" borderId="32" xfId="0" applyNumberFormat="1" applyFont="1" applyFill="1" applyBorder="1" applyAlignment="1">
      <alignment horizontal="center" vertical="center" wrapText="1"/>
    </xf>
    <xf numFmtId="165" fontId="26" fillId="0" borderId="20" xfId="62" applyNumberFormat="1" applyFont="1" applyFill="1" applyBorder="1" applyAlignment="1">
      <alignment horizontal="center"/>
      <protection/>
    </xf>
    <xf numFmtId="164" fontId="19" fillId="0" borderId="17" xfId="57" applyNumberFormat="1" applyFont="1" applyBorder="1" applyAlignment="1">
      <alignment horizontal="center"/>
    </xf>
    <xf numFmtId="0" fontId="25" fillId="0" borderId="33" xfId="0" applyFont="1" applyFill="1" applyBorder="1" applyAlignment="1">
      <alignment horizontal="center" wrapText="1"/>
    </xf>
    <xf numFmtId="3" fontId="25" fillId="0" borderId="32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Βασικό_1998-12-b" xfId="61"/>
    <cellStyle name="Βασικό_COMPARISON98_97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2:J63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6.375" style="1" customWidth="1"/>
    <col min="2" max="2" width="19.875" style="1" customWidth="1"/>
    <col min="3" max="3" width="12.875" style="1" customWidth="1"/>
    <col min="4" max="4" width="5.875" style="1" customWidth="1"/>
    <col min="5" max="5" width="7.625" style="1" customWidth="1"/>
    <col min="6" max="6" width="10.75390625" style="1" customWidth="1"/>
    <col min="7" max="7" width="13.375" style="1" customWidth="1"/>
    <col min="8" max="8" width="6.875" style="1" customWidth="1"/>
    <col min="9" max="9" width="6.00390625" style="2" customWidth="1"/>
    <col min="10" max="10" width="10.875" style="1" customWidth="1"/>
    <col min="11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22.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2"/>
      <c r="J6" s="13" t="str">
        <f>F6</f>
        <v>% D12/11</v>
      </c>
    </row>
    <row r="7" spans="1:10" s="21" customFormat="1" ht="18.75" customHeight="1" thickBot="1">
      <c r="A7" s="14" t="s">
        <v>10</v>
      </c>
      <c r="B7" s="15" t="s">
        <v>11</v>
      </c>
      <c r="C7" s="16">
        <f>SUM(C8:C63)</f>
        <v>5111</v>
      </c>
      <c r="D7" s="17">
        <f>SUM(D8:D63)</f>
        <v>5023</v>
      </c>
      <c r="E7" s="18"/>
      <c r="F7" s="19">
        <f>(C7-D7)/D7</f>
        <v>0.01751941071073064</v>
      </c>
      <c r="G7" s="16">
        <f>SUM(G8:G63)</f>
        <v>50645</v>
      </c>
      <c r="H7" s="17">
        <f>SUM(H8:H63)</f>
        <v>84254</v>
      </c>
      <c r="I7" s="18"/>
      <c r="J7" s="20">
        <f>(G7-H7)/H7</f>
        <v>-0.39890094238849194</v>
      </c>
    </row>
    <row r="8" spans="1:10" ht="11.25" customHeight="1">
      <c r="A8" s="22">
        <v>1</v>
      </c>
      <c r="B8" s="23" t="s">
        <v>12</v>
      </c>
      <c r="C8" s="24">
        <v>607</v>
      </c>
      <c r="D8" s="25">
        <v>486</v>
      </c>
      <c r="E8" s="26">
        <f aca="true" t="shared" si="0" ref="E8:E63">RANK(D8,$D$8:$D$63)</f>
        <v>3</v>
      </c>
      <c r="F8" s="27">
        <f aca="true" t="shared" si="1" ref="F8:F63">IF(ISERROR((C8-D8)/D8),IF(D8=0,IF(C8&gt;0,1,IF(C8=0,0,((C8-D8)/D8)))),(C8-D8)/D8)</f>
        <v>0.24897119341563786</v>
      </c>
      <c r="G8" s="28">
        <v>6050</v>
      </c>
      <c r="H8" s="29">
        <v>9666</v>
      </c>
      <c r="I8" s="26">
        <f aca="true" t="shared" si="2" ref="I8:I63">RANK(H8,$H$8:$H$63)</f>
        <v>2</v>
      </c>
      <c r="J8" s="27">
        <f aca="true" t="shared" si="3" ref="J8:J63">IF(ISERROR((G8-H8)/H8),IF(H8=0,IF(G8&gt;0,1,IF(G8=0,0,((G8-H8)/H8)))),(G8-H8)/H8)</f>
        <v>-0.37409476515621765</v>
      </c>
    </row>
    <row r="9" spans="1:10" ht="11.25" customHeight="1">
      <c r="A9" s="30">
        <f aca="true" t="shared" si="4" ref="A9:A63">A8+1</f>
        <v>2</v>
      </c>
      <c r="B9" s="23" t="s">
        <v>13</v>
      </c>
      <c r="C9" s="31">
        <v>593</v>
      </c>
      <c r="D9" s="32">
        <v>598</v>
      </c>
      <c r="E9" s="33">
        <f t="shared" si="0"/>
        <v>1</v>
      </c>
      <c r="F9" s="27">
        <f t="shared" si="1"/>
        <v>-0.008361204013377926</v>
      </c>
      <c r="G9" s="34">
        <v>5038</v>
      </c>
      <c r="H9" s="35">
        <v>9916</v>
      </c>
      <c r="I9" s="33">
        <f t="shared" si="2"/>
        <v>1</v>
      </c>
      <c r="J9" s="27">
        <f t="shared" si="3"/>
        <v>-0.4919322307382009</v>
      </c>
    </row>
    <row r="10" spans="1:10" ht="11.25" customHeight="1">
      <c r="A10" s="30">
        <f t="shared" si="4"/>
        <v>3</v>
      </c>
      <c r="B10" s="23" t="s">
        <v>14</v>
      </c>
      <c r="C10" s="31">
        <v>540</v>
      </c>
      <c r="D10" s="32">
        <v>505</v>
      </c>
      <c r="E10" s="33">
        <f t="shared" si="0"/>
        <v>2</v>
      </c>
      <c r="F10" s="27">
        <f t="shared" si="1"/>
        <v>0.06930693069306931</v>
      </c>
      <c r="G10" s="34">
        <v>5008</v>
      </c>
      <c r="H10" s="35">
        <v>7932</v>
      </c>
      <c r="I10" s="33">
        <f t="shared" si="2"/>
        <v>3</v>
      </c>
      <c r="J10" s="27">
        <f t="shared" si="3"/>
        <v>-0.3686333837619768</v>
      </c>
    </row>
    <row r="11" spans="1:10" ht="11.25" customHeight="1">
      <c r="A11" s="30">
        <f t="shared" si="4"/>
        <v>4</v>
      </c>
      <c r="B11" s="23" t="s">
        <v>15</v>
      </c>
      <c r="C11" s="31">
        <v>521</v>
      </c>
      <c r="D11" s="32">
        <v>223</v>
      </c>
      <c r="E11" s="33">
        <f t="shared" si="0"/>
        <v>8</v>
      </c>
      <c r="F11" s="27">
        <f t="shared" si="1"/>
        <v>1.336322869955157</v>
      </c>
      <c r="G11" s="34">
        <v>3670</v>
      </c>
      <c r="H11" s="35">
        <v>3224</v>
      </c>
      <c r="I11" s="33">
        <f t="shared" si="2"/>
        <v>9</v>
      </c>
      <c r="J11" s="27">
        <f t="shared" si="3"/>
        <v>0.13833746898263027</v>
      </c>
    </row>
    <row r="12" spans="1:10" ht="11.25" customHeight="1">
      <c r="A12" s="30">
        <f t="shared" si="4"/>
        <v>5</v>
      </c>
      <c r="B12" s="23" t="s">
        <v>16</v>
      </c>
      <c r="C12" s="31">
        <v>293</v>
      </c>
      <c r="D12" s="32">
        <v>286</v>
      </c>
      <c r="E12" s="33">
        <f t="shared" si="0"/>
        <v>6</v>
      </c>
      <c r="F12" s="27">
        <f t="shared" si="1"/>
        <v>0.024475524475524476</v>
      </c>
      <c r="G12" s="34">
        <v>2862</v>
      </c>
      <c r="H12" s="35">
        <v>5073</v>
      </c>
      <c r="I12" s="33">
        <f t="shared" si="2"/>
        <v>6</v>
      </c>
      <c r="J12" s="27">
        <f t="shared" si="3"/>
        <v>-0.4358367829686576</v>
      </c>
    </row>
    <row r="13" spans="1:10" ht="11.25" customHeight="1">
      <c r="A13" s="30">
        <f t="shared" si="4"/>
        <v>6</v>
      </c>
      <c r="B13" s="23" t="s">
        <v>17</v>
      </c>
      <c r="C13" s="31">
        <v>303</v>
      </c>
      <c r="D13" s="32">
        <v>221</v>
      </c>
      <c r="E13" s="33">
        <f t="shared" si="0"/>
        <v>9</v>
      </c>
      <c r="F13" s="27">
        <f t="shared" si="1"/>
        <v>0.37104072398190047</v>
      </c>
      <c r="G13" s="34">
        <v>2805</v>
      </c>
      <c r="H13" s="35">
        <v>5343</v>
      </c>
      <c r="I13" s="33">
        <f t="shared" si="2"/>
        <v>5</v>
      </c>
      <c r="J13" s="27">
        <f t="shared" si="3"/>
        <v>-0.4750140370578327</v>
      </c>
    </row>
    <row r="14" spans="1:10" ht="11.25" customHeight="1">
      <c r="A14" s="30">
        <f t="shared" si="4"/>
        <v>7</v>
      </c>
      <c r="B14" s="23" t="s">
        <v>18</v>
      </c>
      <c r="C14" s="31">
        <v>148</v>
      </c>
      <c r="D14" s="32">
        <v>359</v>
      </c>
      <c r="E14" s="33">
        <f t="shared" si="0"/>
        <v>4</v>
      </c>
      <c r="F14" s="27">
        <f t="shared" si="1"/>
        <v>-0.5877437325905293</v>
      </c>
      <c r="G14" s="34">
        <v>2653</v>
      </c>
      <c r="H14" s="35">
        <v>5580</v>
      </c>
      <c r="I14" s="33">
        <f t="shared" si="2"/>
        <v>4</v>
      </c>
      <c r="J14" s="27">
        <f t="shared" si="3"/>
        <v>-0.5245519713261648</v>
      </c>
    </row>
    <row r="15" spans="1:10" ht="11.25" customHeight="1">
      <c r="A15" s="30">
        <f t="shared" si="4"/>
        <v>8</v>
      </c>
      <c r="B15" s="23" t="s">
        <v>19</v>
      </c>
      <c r="C15" s="31">
        <v>240</v>
      </c>
      <c r="D15" s="32">
        <v>281</v>
      </c>
      <c r="E15" s="33">
        <f t="shared" si="0"/>
        <v>7</v>
      </c>
      <c r="F15" s="27">
        <f t="shared" si="1"/>
        <v>-0.14590747330960854</v>
      </c>
      <c r="G15" s="34">
        <v>2395</v>
      </c>
      <c r="H15" s="35">
        <v>4175</v>
      </c>
      <c r="I15" s="33">
        <f t="shared" si="2"/>
        <v>8</v>
      </c>
      <c r="J15" s="27">
        <f t="shared" si="3"/>
        <v>-0.42634730538922155</v>
      </c>
    </row>
    <row r="16" spans="1:10" ht="11.25" customHeight="1">
      <c r="A16" s="30">
        <f t="shared" si="4"/>
        <v>9</v>
      </c>
      <c r="B16" s="23" t="s">
        <v>20</v>
      </c>
      <c r="C16" s="31">
        <v>216</v>
      </c>
      <c r="D16" s="32">
        <v>295</v>
      </c>
      <c r="E16" s="33">
        <f t="shared" si="0"/>
        <v>5</v>
      </c>
      <c r="F16" s="27">
        <f t="shared" si="1"/>
        <v>-0.2677966101694915</v>
      </c>
      <c r="G16" s="34">
        <v>2360</v>
      </c>
      <c r="H16" s="35">
        <v>4387</v>
      </c>
      <c r="I16" s="33">
        <f t="shared" si="2"/>
        <v>7</v>
      </c>
      <c r="J16" s="27">
        <f t="shared" si="3"/>
        <v>-0.46204695691816733</v>
      </c>
    </row>
    <row r="17" spans="1:10" ht="11.25" customHeight="1">
      <c r="A17" s="30">
        <f t="shared" si="4"/>
        <v>10</v>
      </c>
      <c r="B17" s="23" t="s">
        <v>21</v>
      </c>
      <c r="C17" s="31">
        <v>241</v>
      </c>
      <c r="D17" s="32">
        <v>178</v>
      </c>
      <c r="E17" s="33">
        <f t="shared" si="0"/>
        <v>12</v>
      </c>
      <c r="F17" s="27">
        <f t="shared" si="1"/>
        <v>0.3539325842696629</v>
      </c>
      <c r="G17" s="34">
        <v>2165</v>
      </c>
      <c r="H17" s="35">
        <v>3080</v>
      </c>
      <c r="I17" s="33">
        <f t="shared" si="2"/>
        <v>10</v>
      </c>
      <c r="J17" s="27">
        <f t="shared" si="3"/>
        <v>-0.29707792207792205</v>
      </c>
    </row>
    <row r="18" spans="1:10" ht="11.25" customHeight="1">
      <c r="A18" s="30">
        <f t="shared" si="4"/>
        <v>11</v>
      </c>
      <c r="B18" s="23" t="s">
        <v>22</v>
      </c>
      <c r="C18" s="31">
        <v>145</v>
      </c>
      <c r="D18" s="32">
        <v>185</v>
      </c>
      <c r="E18" s="33">
        <f t="shared" si="0"/>
        <v>11</v>
      </c>
      <c r="F18" s="27">
        <f t="shared" si="1"/>
        <v>-0.21621621621621623</v>
      </c>
      <c r="G18" s="34">
        <v>2074</v>
      </c>
      <c r="H18" s="35">
        <v>2653</v>
      </c>
      <c r="I18" s="33">
        <f t="shared" si="2"/>
        <v>12</v>
      </c>
      <c r="J18" s="27">
        <f t="shared" si="3"/>
        <v>-0.21824349792687522</v>
      </c>
    </row>
    <row r="19" spans="1:10" ht="11.25" customHeight="1">
      <c r="A19" s="30">
        <f t="shared" si="4"/>
        <v>12</v>
      </c>
      <c r="B19" s="23" t="s">
        <v>23</v>
      </c>
      <c r="C19" s="31">
        <v>136</v>
      </c>
      <c r="D19" s="32">
        <v>201</v>
      </c>
      <c r="E19" s="33">
        <f t="shared" si="0"/>
        <v>10</v>
      </c>
      <c r="F19" s="27">
        <f t="shared" si="1"/>
        <v>-0.32338308457711445</v>
      </c>
      <c r="G19" s="34">
        <v>1612</v>
      </c>
      <c r="H19" s="35">
        <v>2141</v>
      </c>
      <c r="I19" s="33">
        <f t="shared" si="2"/>
        <v>13</v>
      </c>
      <c r="J19" s="27">
        <f t="shared" si="3"/>
        <v>-0.24708080336291452</v>
      </c>
    </row>
    <row r="20" spans="1:10" ht="11.25" customHeight="1">
      <c r="A20" s="30">
        <f t="shared" si="4"/>
        <v>13</v>
      </c>
      <c r="B20" s="23" t="s">
        <v>24</v>
      </c>
      <c r="C20" s="31">
        <v>145</v>
      </c>
      <c r="D20" s="32">
        <v>122</v>
      </c>
      <c r="E20" s="33">
        <f t="shared" si="0"/>
        <v>14</v>
      </c>
      <c r="F20" s="27">
        <f t="shared" si="1"/>
        <v>0.1885245901639344</v>
      </c>
      <c r="G20" s="34">
        <v>1386</v>
      </c>
      <c r="H20" s="35">
        <v>2030</v>
      </c>
      <c r="I20" s="33">
        <f t="shared" si="2"/>
        <v>14</v>
      </c>
      <c r="J20" s="27">
        <f t="shared" si="3"/>
        <v>-0.31724137931034485</v>
      </c>
    </row>
    <row r="21" spans="1:10" ht="11.25" customHeight="1">
      <c r="A21" s="30">
        <f t="shared" si="4"/>
        <v>14</v>
      </c>
      <c r="B21" s="23" t="s">
        <v>25</v>
      </c>
      <c r="C21" s="31">
        <v>91</v>
      </c>
      <c r="D21" s="32">
        <v>106</v>
      </c>
      <c r="E21" s="33">
        <f t="shared" si="0"/>
        <v>16</v>
      </c>
      <c r="F21" s="27">
        <f t="shared" si="1"/>
        <v>-0.14150943396226415</v>
      </c>
      <c r="G21" s="34">
        <v>1104</v>
      </c>
      <c r="H21" s="35">
        <v>2736</v>
      </c>
      <c r="I21" s="33">
        <f t="shared" si="2"/>
        <v>11</v>
      </c>
      <c r="J21" s="27">
        <f t="shared" si="3"/>
        <v>-0.5964912280701754</v>
      </c>
    </row>
    <row r="22" spans="1:10" ht="11.25" customHeight="1">
      <c r="A22" s="30">
        <f t="shared" si="4"/>
        <v>15</v>
      </c>
      <c r="B22" s="23" t="s">
        <v>26</v>
      </c>
      <c r="C22" s="31">
        <v>109</v>
      </c>
      <c r="D22" s="32">
        <v>138</v>
      </c>
      <c r="E22" s="33">
        <f t="shared" si="0"/>
        <v>13</v>
      </c>
      <c r="F22" s="27">
        <f t="shared" si="1"/>
        <v>-0.21014492753623187</v>
      </c>
      <c r="G22" s="34">
        <v>1097</v>
      </c>
      <c r="H22" s="35">
        <v>1157</v>
      </c>
      <c r="I22" s="33">
        <f t="shared" si="2"/>
        <v>21</v>
      </c>
      <c r="J22" s="27">
        <f t="shared" si="3"/>
        <v>-0.05185825410544512</v>
      </c>
    </row>
    <row r="23" spans="1:10" ht="11.25" customHeight="1">
      <c r="A23" s="30">
        <f t="shared" si="4"/>
        <v>16</v>
      </c>
      <c r="B23" s="23" t="s">
        <v>27</v>
      </c>
      <c r="C23" s="31">
        <v>72</v>
      </c>
      <c r="D23" s="32">
        <v>75</v>
      </c>
      <c r="E23" s="33">
        <f t="shared" si="0"/>
        <v>20</v>
      </c>
      <c r="F23" s="27">
        <f t="shared" si="1"/>
        <v>-0.04</v>
      </c>
      <c r="G23" s="34">
        <v>1036</v>
      </c>
      <c r="H23" s="35">
        <v>1690</v>
      </c>
      <c r="I23" s="33">
        <f t="shared" si="2"/>
        <v>17</v>
      </c>
      <c r="J23" s="27">
        <f t="shared" si="3"/>
        <v>-0.38698224852071006</v>
      </c>
    </row>
    <row r="24" spans="1:10" ht="11.25" customHeight="1">
      <c r="A24" s="30">
        <f t="shared" si="4"/>
        <v>17</v>
      </c>
      <c r="B24" s="23" t="s">
        <v>28</v>
      </c>
      <c r="C24" s="31">
        <v>67</v>
      </c>
      <c r="D24" s="32">
        <v>89</v>
      </c>
      <c r="E24" s="33">
        <f t="shared" si="0"/>
        <v>17</v>
      </c>
      <c r="F24" s="27">
        <f t="shared" si="1"/>
        <v>-0.24719101123595505</v>
      </c>
      <c r="G24" s="34">
        <v>941</v>
      </c>
      <c r="H24" s="35">
        <v>1774</v>
      </c>
      <c r="I24" s="33">
        <f t="shared" si="2"/>
        <v>15</v>
      </c>
      <c r="J24" s="27">
        <f t="shared" si="3"/>
        <v>-0.4695603156708005</v>
      </c>
    </row>
    <row r="25" spans="1:10" ht="11.25" customHeight="1">
      <c r="A25" s="30">
        <f t="shared" si="4"/>
        <v>18</v>
      </c>
      <c r="B25" s="23" t="s">
        <v>29</v>
      </c>
      <c r="C25" s="31">
        <v>95</v>
      </c>
      <c r="D25" s="32">
        <v>108</v>
      </c>
      <c r="E25" s="33">
        <f t="shared" si="0"/>
        <v>15</v>
      </c>
      <c r="F25" s="27">
        <f t="shared" si="1"/>
        <v>-0.12037037037037036</v>
      </c>
      <c r="G25" s="34">
        <v>904</v>
      </c>
      <c r="H25" s="35">
        <v>1152</v>
      </c>
      <c r="I25" s="33">
        <f t="shared" si="2"/>
        <v>22</v>
      </c>
      <c r="J25" s="27">
        <f t="shared" si="3"/>
        <v>-0.2152777777777778</v>
      </c>
    </row>
    <row r="26" spans="1:10" ht="11.25" customHeight="1">
      <c r="A26" s="30">
        <f t="shared" si="4"/>
        <v>19</v>
      </c>
      <c r="B26" s="23" t="s">
        <v>30</v>
      </c>
      <c r="C26" s="31">
        <v>54</v>
      </c>
      <c r="D26" s="32">
        <v>64</v>
      </c>
      <c r="E26" s="33">
        <f t="shared" si="0"/>
        <v>22</v>
      </c>
      <c r="F26" s="27">
        <f t="shared" si="1"/>
        <v>-0.15625</v>
      </c>
      <c r="G26" s="34">
        <v>858</v>
      </c>
      <c r="H26" s="35">
        <v>1749</v>
      </c>
      <c r="I26" s="33">
        <f t="shared" si="2"/>
        <v>16</v>
      </c>
      <c r="J26" s="27">
        <f t="shared" si="3"/>
        <v>-0.5094339622641509</v>
      </c>
    </row>
    <row r="27" spans="1:10" ht="11.25" customHeight="1">
      <c r="A27" s="30">
        <f t="shared" si="4"/>
        <v>20</v>
      </c>
      <c r="B27" s="23" t="s">
        <v>31</v>
      </c>
      <c r="C27" s="31">
        <v>76</v>
      </c>
      <c r="D27" s="32">
        <v>87</v>
      </c>
      <c r="E27" s="33">
        <f t="shared" si="0"/>
        <v>18</v>
      </c>
      <c r="F27" s="27">
        <f t="shared" si="1"/>
        <v>-0.12643678160919541</v>
      </c>
      <c r="G27" s="34">
        <v>759</v>
      </c>
      <c r="H27" s="35">
        <v>1462</v>
      </c>
      <c r="I27" s="33">
        <f t="shared" si="2"/>
        <v>18</v>
      </c>
      <c r="J27" s="27">
        <f t="shared" si="3"/>
        <v>-0.48084815321477425</v>
      </c>
    </row>
    <row r="28" spans="1:10" ht="11.25" customHeight="1">
      <c r="A28" s="30">
        <f t="shared" si="4"/>
        <v>21</v>
      </c>
      <c r="B28" s="23" t="s">
        <v>32</v>
      </c>
      <c r="C28" s="31">
        <v>50</v>
      </c>
      <c r="D28" s="32">
        <v>15</v>
      </c>
      <c r="E28" s="33">
        <f t="shared" si="0"/>
        <v>28</v>
      </c>
      <c r="F28" s="27">
        <f t="shared" si="1"/>
        <v>2.3333333333333335</v>
      </c>
      <c r="G28" s="34">
        <v>697</v>
      </c>
      <c r="H28" s="35">
        <v>105</v>
      </c>
      <c r="I28" s="33">
        <f t="shared" si="2"/>
        <v>32</v>
      </c>
      <c r="J28" s="27">
        <f t="shared" si="3"/>
        <v>5.6380952380952385</v>
      </c>
    </row>
    <row r="29" spans="1:10" ht="11.25" customHeight="1">
      <c r="A29" s="30">
        <f t="shared" si="4"/>
        <v>22</v>
      </c>
      <c r="B29" s="23" t="s">
        <v>33</v>
      </c>
      <c r="C29" s="31">
        <v>98</v>
      </c>
      <c r="D29" s="32">
        <v>81</v>
      </c>
      <c r="E29" s="33">
        <f t="shared" si="0"/>
        <v>19</v>
      </c>
      <c r="F29" s="27">
        <f t="shared" si="1"/>
        <v>0.20987654320987653</v>
      </c>
      <c r="G29" s="34">
        <v>629</v>
      </c>
      <c r="H29" s="35">
        <v>1054</v>
      </c>
      <c r="I29" s="33">
        <f t="shared" si="2"/>
        <v>23</v>
      </c>
      <c r="J29" s="27">
        <f t="shared" si="3"/>
        <v>-0.4032258064516129</v>
      </c>
    </row>
    <row r="30" spans="1:10" ht="11.25" customHeight="1">
      <c r="A30" s="30">
        <f t="shared" si="4"/>
        <v>23</v>
      </c>
      <c r="B30" s="23" t="s">
        <v>34</v>
      </c>
      <c r="C30" s="31">
        <v>80</v>
      </c>
      <c r="D30" s="32">
        <v>64</v>
      </c>
      <c r="E30" s="33">
        <f t="shared" si="0"/>
        <v>22</v>
      </c>
      <c r="F30" s="27">
        <f t="shared" si="1"/>
        <v>0.25</v>
      </c>
      <c r="G30" s="34">
        <v>588</v>
      </c>
      <c r="H30" s="35">
        <v>1300</v>
      </c>
      <c r="I30" s="33">
        <f t="shared" si="2"/>
        <v>19</v>
      </c>
      <c r="J30" s="27">
        <f t="shared" si="3"/>
        <v>-0.5476923076923077</v>
      </c>
    </row>
    <row r="31" spans="1:10" ht="11.25" customHeight="1">
      <c r="A31" s="30">
        <f t="shared" si="4"/>
        <v>24</v>
      </c>
      <c r="B31" s="23" t="s">
        <v>35</v>
      </c>
      <c r="C31" s="31">
        <v>58</v>
      </c>
      <c r="D31" s="32">
        <v>36</v>
      </c>
      <c r="E31" s="33">
        <f t="shared" si="0"/>
        <v>26</v>
      </c>
      <c r="F31" s="27">
        <f t="shared" si="1"/>
        <v>0.6111111111111112</v>
      </c>
      <c r="G31" s="34">
        <v>508</v>
      </c>
      <c r="H31" s="35">
        <v>778</v>
      </c>
      <c r="I31" s="33">
        <f t="shared" si="2"/>
        <v>25</v>
      </c>
      <c r="J31" s="27">
        <f t="shared" si="3"/>
        <v>-0.34704370179948585</v>
      </c>
    </row>
    <row r="32" spans="1:10" ht="11.25" customHeight="1">
      <c r="A32" s="30">
        <f t="shared" si="4"/>
        <v>25</v>
      </c>
      <c r="B32" s="23" t="s">
        <v>36</v>
      </c>
      <c r="C32" s="31">
        <v>47</v>
      </c>
      <c r="D32" s="32">
        <v>65</v>
      </c>
      <c r="E32" s="33">
        <f t="shared" si="0"/>
        <v>21</v>
      </c>
      <c r="F32" s="27">
        <f t="shared" si="1"/>
        <v>-0.27692307692307694</v>
      </c>
      <c r="G32" s="34">
        <v>433</v>
      </c>
      <c r="H32" s="35">
        <v>1274</v>
      </c>
      <c r="I32" s="33">
        <f t="shared" si="2"/>
        <v>20</v>
      </c>
      <c r="J32" s="27">
        <f t="shared" si="3"/>
        <v>-0.6601255886970173</v>
      </c>
    </row>
    <row r="33" spans="1:10" ht="11.25" customHeight="1">
      <c r="A33" s="30">
        <f t="shared" si="4"/>
        <v>26</v>
      </c>
      <c r="B33" s="23" t="s">
        <v>37</v>
      </c>
      <c r="C33" s="31">
        <v>33</v>
      </c>
      <c r="D33" s="32">
        <v>49</v>
      </c>
      <c r="E33" s="33">
        <f t="shared" si="0"/>
        <v>25</v>
      </c>
      <c r="F33" s="27">
        <f t="shared" si="1"/>
        <v>-0.32653061224489793</v>
      </c>
      <c r="G33" s="34">
        <v>316</v>
      </c>
      <c r="H33" s="35">
        <v>682</v>
      </c>
      <c r="I33" s="33">
        <f t="shared" si="2"/>
        <v>26</v>
      </c>
      <c r="J33" s="27">
        <f t="shared" si="3"/>
        <v>-0.5366568914956011</v>
      </c>
    </row>
    <row r="34" spans="1:10" ht="11.25" customHeight="1">
      <c r="A34" s="30">
        <f t="shared" si="4"/>
        <v>27</v>
      </c>
      <c r="B34" s="23" t="s">
        <v>38</v>
      </c>
      <c r="C34" s="31">
        <v>3</v>
      </c>
      <c r="D34" s="32">
        <v>21</v>
      </c>
      <c r="E34" s="33">
        <f t="shared" si="0"/>
        <v>27</v>
      </c>
      <c r="F34" s="27">
        <f t="shared" si="1"/>
        <v>-0.8571428571428571</v>
      </c>
      <c r="G34" s="34">
        <v>222</v>
      </c>
      <c r="H34" s="35">
        <v>382</v>
      </c>
      <c r="I34" s="33">
        <f t="shared" si="2"/>
        <v>27</v>
      </c>
      <c r="J34" s="27">
        <f t="shared" si="3"/>
        <v>-0.418848167539267</v>
      </c>
    </row>
    <row r="35" spans="1:10" ht="11.25" customHeight="1">
      <c r="A35" s="30">
        <f t="shared" si="4"/>
        <v>28</v>
      </c>
      <c r="B35" s="23" t="s">
        <v>39</v>
      </c>
      <c r="C35" s="31">
        <v>23</v>
      </c>
      <c r="D35" s="32">
        <v>52</v>
      </c>
      <c r="E35" s="33">
        <f t="shared" si="0"/>
        <v>24</v>
      </c>
      <c r="F35" s="27">
        <f t="shared" si="1"/>
        <v>-0.5576923076923077</v>
      </c>
      <c r="G35" s="34">
        <v>172</v>
      </c>
      <c r="H35" s="35">
        <v>788</v>
      </c>
      <c r="I35" s="33">
        <f t="shared" si="2"/>
        <v>24</v>
      </c>
      <c r="J35" s="27">
        <f t="shared" si="3"/>
        <v>-0.7817258883248731</v>
      </c>
    </row>
    <row r="36" spans="1:10" ht="11.25" customHeight="1">
      <c r="A36" s="30">
        <f t="shared" si="4"/>
        <v>29</v>
      </c>
      <c r="B36" s="23" t="s">
        <v>40</v>
      </c>
      <c r="C36" s="31">
        <v>5</v>
      </c>
      <c r="D36" s="32"/>
      <c r="E36" s="33">
        <f t="shared" si="0"/>
        <v>34</v>
      </c>
      <c r="F36" s="27">
        <f t="shared" si="1"/>
        <v>1</v>
      </c>
      <c r="G36" s="34">
        <v>72</v>
      </c>
      <c r="H36" s="35">
        <v>206</v>
      </c>
      <c r="I36" s="33">
        <f t="shared" si="2"/>
        <v>29</v>
      </c>
      <c r="J36" s="27">
        <f t="shared" si="3"/>
        <v>-0.6504854368932039</v>
      </c>
    </row>
    <row r="37" spans="1:10" ht="11.25" customHeight="1">
      <c r="A37" s="30">
        <f t="shared" si="4"/>
        <v>30</v>
      </c>
      <c r="B37" s="23" t="s">
        <v>41</v>
      </c>
      <c r="C37" s="31">
        <v>5</v>
      </c>
      <c r="D37" s="32">
        <v>7</v>
      </c>
      <c r="E37" s="33">
        <f t="shared" si="0"/>
        <v>31</v>
      </c>
      <c r="F37" s="27">
        <f t="shared" si="1"/>
        <v>-0.2857142857142857</v>
      </c>
      <c r="G37" s="34">
        <v>57</v>
      </c>
      <c r="H37" s="35">
        <v>123</v>
      </c>
      <c r="I37" s="33">
        <f t="shared" si="2"/>
        <v>31</v>
      </c>
      <c r="J37" s="27">
        <f t="shared" si="3"/>
        <v>-0.5365853658536586</v>
      </c>
    </row>
    <row r="38" spans="1:10" ht="11.25" customHeight="1">
      <c r="A38" s="30">
        <f t="shared" si="4"/>
        <v>31</v>
      </c>
      <c r="B38" s="23" t="s">
        <v>42</v>
      </c>
      <c r="C38" s="31">
        <v>1</v>
      </c>
      <c r="D38" s="32">
        <v>7</v>
      </c>
      <c r="E38" s="33">
        <f t="shared" si="0"/>
        <v>31</v>
      </c>
      <c r="F38" s="27">
        <f t="shared" si="1"/>
        <v>-0.8571428571428571</v>
      </c>
      <c r="G38" s="34">
        <v>39</v>
      </c>
      <c r="H38" s="36">
        <v>295</v>
      </c>
      <c r="I38" s="33">
        <f t="shared" si="2"/>
        <v>28</v>
      </c>
      <c r="J38" s="27">
        <f t="shared" si="3"/>
        <v>-0.8677966101694915</v>
      </c>
    </row>
    <row r="39" spans="1:10" ht="11.25" customHeight="1">
      <c r="A39" s="30">
        <f t="shared" si="4"/>
        <v>32</v>
      </c>
      <c r="B39" s="23" t="s">
        <v>43</v>
      </c>
      <c r="C39" s="31"/>
      <c r="D39" s="32">
        <v>9</v>
      </c>
      <c r="E39" s="33">
        <f t="shared" si="0"/>
        <v>29</v>
      </c>
      <c r="F39" s="27">
        <f t="shared" si="1"/>
        <v>-1</v>
      </c>
      <c r="G39" s="34">
        <v>33</v>
      </c>
      <c r="H39" s="35">
        <v>77</v>
      </c>
      <c r="I39" s="33">
        <f t="shared" si="2"/>
        <v>33</v>
      </c>
      <c r="J39" s="27">
        <f t="shared" si="3"/>
        <v>-0.5714285714285714</v>
      </c>
    </row>
    <row r="40" spans="1:10" ht="11.25" customHeight="1">
      <c r="A40" s="30">
        <f t="shared" si="4"/>
        <v>33</v>
      </c>
      <c r="B40" s="23" t="s">
        <v>44</v>
      </c>
      <c r="C40" s="31">
        <v>12</v>
      </c>
      <c r="D40" s="32">
        <v>8</v>
      </c>
      <c r="E40" s="33">
        <f t="shared" si="0"/>
        <v>30</v>
      </c>
      <c r="F40" s="27">
        <f t="shared" si="1"/>
        <v>0.5</v>
      </c>
      <c r="G40" s="34">
        <v>25</v>
      </c>
      <c r="H40" s="35">
        <v>145</v>
      </c>
      <c r="I40" s="33">
        <f t="shared" si="2"/>
        <v>30</v>
      </c>
      <c r="J40" s="27">
        <f t="shared" si="3"/>
        <v>-0.8275862068965517</v>
      </c>
    </row>
    <row r="41" spans="1:10" ht="11.25" customHeight="1">
      <c r="A41" s="30">
        <f t="shared" si="4"/>
        <v>34</v>
      </c>
      <c r="B41" s="23" t="s">
        <v>45</v>
      </c>
      <c r="C41" s="31"/>
      <c r="D41" s="32">
        <v>2</v>
      </c>
      <c r="E41" s="33">
        <f t="shared" si="0"/>
        <v>33</v>
      </c>
      <c r="F41" s="27">
        <f t="shared" si="1"/>
        <v>-1</v>
      </c>
      <c r="G41" s="34">
        <v>25</v>
      </c>
      <c r="H41" s="35">
        <v>32</v>
      </c>
      <c r="I41" s="33">
        <f t="shared" si="2"/>
        <v>34</v>
      </c>
      <c r="J41" s="27">
        <f t="shared" si="3"/>
        <v>-0.21875</v>
      </c>
    </row>
    <row r="42" spans="1:10" ht="11.25" customHeight="1">
      <c r="A42" s="30">
        <f t="shared" si="4"/>
        <v>35</v>
      </c>
      <c r="B42" s="23" t="s">
        <v>46</v>
      </c>
      <c r="C42" s="31">
        <v>2</v>
      </c>
      <c r="D42" s="32">
        <v>0</v>
      </c>
      <c r="E42" s="33">
        <f t="shared" si="0"/>
        <v>34</v>
      </c>
      <c r="F42" s="27">
        <f t="shared" si="1"/>
        <v>1</v>
      </c>
      <c r="G42" s="34">
        <v>21</v>
      </c>
      <c r="H42" s="35">
        <v>3</v>
      </c>
      <c r="I42" s="33">
        <f t="shared" si="2"/>
        <v>41</v>
      </c>
      <c r="J42" s="27">
        <f t="shared" si="3"/>
        <v>6</v>
      </c>
    </row>
    <row r="43" spans="1:10" ht="11.25" customHeight="1">
      <c r="A43" s="30">
        <f t="shared" si="4"/>
        <v>36</v>
      </c>
      <c r="B43" s="23" t="s">
        <v>47</v>
      </c>
      <c r="C43" s="31"/>
      <c r="D43" s="32"/>
      <c r="E43" s="33">
        <f t="shared" si="0"/>
        <v>34</v>
      </c>
      <c r="F43" s="27">
        <f t="shared" si="1"/>
        <v>0</v>
      </c>
      <c r="G43" s="34">
        <v>8</v>
      </c>
      <c r="H43" s="35">
        <v>0</v>
      </c>
      <c r="I43" s="33">
        <f t="shared" si="2"/>
        <v>55</v>
      </c>
      <c r="J43" s="27">
        <f t="shared" si="3"/>
        <v>1</v>
      </c>
    </row>
    <row r="44" spans="1:10" ht="11.25" customHeight="1">
      <c r="A44" s="30">
        <f t="shared" si="4"/>
        <v>37</v>
      </c>
      <c r="B44" s="23" t="s">
        <v>48</v>
      </c>
      <c r="C44" s="31"/>
      <c r="D44" s="32"/>
      <c r="E44" s="33">
        <f t="shared" si="0"/>
        <v>34</v>
      </c>
      <c r="F44" s="27">
        <f t="shared" si="1"/>
        <v>0</v>
      </c>
      <c r="G44" s="34">
        <v>8</v>
      </c>
      <c r="H44" s="35">
        <v>18</v>
      </c>
      <c r="I44" s="33">
        <f t="shared" si="2"/>
        <v>36</v>
      </c>
      <c r="J44" s="27">
        <f t="shared" si="3"/>
        <v>-0.5555555555555556</v>
      </c>
    </row>
    <row r="45" spans="1:10" ht="11.25" customHeight="1">
      <c r="A45" s="30">
        <f t="shared" si="4"/>
        <v>38</v>
      </c>
      <c r="B45" s="23" t="s">
        <v>49</v>
      </c>
      <c r="C45" s="31">
        <v>1</v>
      </c>
      <c r="D45" s="32"/>
      <c r="E45" s="33">
        <f t="shared" si="0"/>
        <v>34</v>
      </c>
      <c r="F45" s="27">
        <f t="shared" si="1"/>
        <v>1</v>
      </c>
      <c r="G45" s="34">
        <v>4</v>
      </c>
      <c r="H45" s="35">
        <v>2</v>
      </c>
      <c r="I45" s="33">
        <f t="shared" si="2"/>
        <v>45</v>
      </c>
      <c r="J45" s="27">
        <f t="shared" si="3"/>
        <v>1</v>
      </c>
    </row>
    <row r="46" spans="1:10" ht="11.25" customHeight="1">
      <c r="A46" s="30">
        <f t="shared" si="4"/>
        <v>39</v>
      </c>
      <c r="B46" s="23" t="s">
        <v>50</v>
      </c>
      <c r="C46" s="31"/>
      <c r="D46" s="32"/>
      <c r="E46" s="33">
        <f t="shared" si="0"/>
        <v>34</v>
      </c>
      <c r="F46" s="27">
        <f t="shared" si="1"/>
        <v>0</v>
      </c>
      <c r="G46" s="34">
        <v>3</v>
      </c>
      <c r="H46" s="35">
        <v>4</v>
      </c>
      <c r="I46" s="33">
        <f t="shared" si="2"/>
        <v>38</v>
      </c>
      <c r="J46" s="27">
        <f t="shared" si="3"/>
        <v>-0.25</v>
      </c>
    </row>
    <row r="47" spans="1:10" ht="11.25" customHeight="1">
      <c r="A47" s="30">
        <f t="shared" si="4"/>
        <v>40</v>
      </c>
      <c r="B47" s="23" t="s">
        <v>51</v>
      </c>
      <c r="C47" s="31"/>
      <c r="D47" s="32"/>
      <c r="E47" s="33">
        <f t="shared" si="0"/>
        <v>34</v>
      </c>
      <c r="F47" s="27">
        <f t="shared" si="1"/>
        <v>0</v>
      </c>
      <c r="G47" s="34">
        <v>2</v>
      </c>
      <c r="H47" s="35">
        <v>1</v>
      </c>
      <c r="I47" s="33">
        <f t="shared" si="2"/>
        <v>47</v>
      </c>
      <c r="J47" s="27">
        <f t="shared" si="3"/>
        <v>1</v>
      </c>
    </row>
    <row r="48" spans="1:10" ht="11.25" customHeight="1">
      <c r="A48" s="30">
        <f t="shared" si="4"/>
        <v>41</v>
      </c>
      <c r="B48" s="23" t="s">
        <v>52</v>
      </c>
      <c r="C48" s="31"/>
      <c r="D48" s="32"/>
      <c r="E48" s="33">
        <f t="shared" si="0"/>
        <v>34</v>
      </c>
      <c r="F48" s="27">
        <f t="shared" si="1"/>
        <v>0</v>
      </c>
      <c r="G48" s="34">
        <v>1</v>
      </c>
      <c r="H48" s="35">
        <v>1</v>
      </c>
      <c r="I48" s="33">
        <f t="shared" si="2"/>
        <v>47</v>
      </c>
      <c r="J48" s="27">
        <f t="shared" si="3"/>
        <v>0</v>
      </c>
    </row>
    <row r="49" spans="1:10" ht="11.25" customHeight="1">
      <c r="A49" s="30">
        <f t="shared" si="4"/>
        <v>42</v>
      </c>
      <c r="B49" s="23" t="s">
        <v>53</v>
      </c>
      <c r="C49" s="31"/>
      <c r="D49" s="37"/>
      <c r="E49" s="33">
        <f t="shared" si="0"/>
        <v>34</v>
      </c>
      <c r="F49" s="27">
        <f t="shared" si="1"/>
        <v>0</v>
      </c>
      <c r="G49" s="34">
        <v>1</v>
      </c>
      <c r="H49" s="38">
        <v>1</v>
      </c>
      <c r="I49" s="33">
        <f t="shared" si="2"/>
        <v>47</v>
      </c>
      <c r="J49" s="27">
        <f t="shared" si="3"/>
        <v>0</v>
      </c>
    </row>
    <row r="50" spans="1:10" ht="11.25" customHeight="1">
      <c r="A50" s="30">
        <f t="shared" si="4"/>
        <v>43</v>
      </c>
      <c r="B50" s="23" t="s">
        <v>54</v>
      </c>
      <c r="C50" s="31">
        <v>1</v>
      </c>
      <c r="D50" s="32"/>
      <c r="E50" s="33">
        <f t="shared" si="0"/>
        <v>34</v>
      </c>
      <c r="F50" s="27">
        <f t="shared" si="1"/>
        <v>1</v>
      </c>
      <c r="G50" s="34">
        <v>1</v>
      </c>
      <c r="H50" s="35">
        <v>25</v>
      </c>
      <c r="I50" s="33">
        <f t="shared" si="2"/>
        <v>35</v>
      </c>
      <c r="J50" s="27">
        <f t="shared" si="3"/>
        <v>-0.96</v>
      </c>
    </row>
    <row r="51" spans="1:10" ht="11.25" customHeight="1">
      <c r="A51" s="30">
        <f t="shared" si="4"/>
        <v>44</v>
      </c>
      <c r="B51" s="23" t="s">
        <v>55</v>
      </c>
      <c r="C51" s="31"/>
      <c r="D51" s="32"/>
      <c r="E51" s="33">
        <f t="shared" si="0"/>
        <v>34</v>
      </c>
      <c r="F51" s="27">
        <f t="shared" si="1"/>
        <v>0</v>
      </c>
      <c r="G51" s="34">
        <v>1</v>
      </c>
      <c r="H51" s="35"/>
      <c r="I51" s="33">
        <f t="shared" si="2"/>
        <v>55</v>
      </c>
      <c r="J51" s="27">
        <f t="shared" si="3"/>
        <v>1</v>
      </c>
    </row>
    <row r="52" spans="1:10" ht="11.25" customHeight="1">
      <c r="A52" s="30">
        <f t="shared" si="4"/>
        <v>45</v>
      </c>
      <c r="B52" s="23" t="s">
        <v>56</v>
      </c>
      <c r="C52" s="39"/>
      <c r="D52" s="32"/>
      <c r="E52" s="33">
        <f t="shared" si="0"/>
        <v>34</v>
      </c>
      <c r="F52" s="27">
        <f t="shared" si="1"/>
        <v>0</v>
      </c>
      <c r="G52" s="34">
        <v>1</v>
      </c>
      <c r="H52" s="35">
        <v>2</v>
      </c>
      <c r="I52" s="33">
        <f t="shared" si="2"/>
        <v>45</v>
      </c>
      <c r="J52" s="27">
        <f t="shared" si="3"/>
        <v>-0.5</v>
      </c>
    </row>
    <row r="53" spans="1:10" ht="11.25" customHeight="1">
      <c r="A53" s="30">
        <f t="shared" si="4"/>
        <v>46</v>
      </c>
      <c r="B53" s="23" t="s">
        <v>57</v>
      </c>
      <c r="C53" s="31"/>
      <c r="D53" s="32"/>
      <c r="E53" s="33">
        <f t="shared" si="0"/>
        <v>34</v>
      </c>
      <c r="F53" s="27">
        <f t="shared" si="1"/>
        <v>0</v>
      </c>
      <c r="G53" s="34">
        <v>1</v>
      </c>
      <c r="H53" s="35">
        <v>1</v>
      </c>
      <c r="I53" s="33">
        <f t="shared" si="2"/>
        <v>47</v>
      </c>
      <c r="J53" s="27">
        <f t="shared" si="3"/>
        <v>0</v>
      </c>
    </row>
    <row r="54" spans="1:10" ht="11.25" customHeight="1">
      <c r="A54" s="30">
        <f t="shared" si="4"/>
        <v>47</v>
      </c>
      <c r="B54" s="23" t="s">
        <v>58</v>
      </c>
      <c r="C54" s="31"/>
      <c r="D54" s="32"/>
      <c r="E54" s="33">
        <f t="shared" si="0"/>
        <v>34</v>
      </c>
      <c r="F54" s="27">
        <f t="shared" si="1"/>
        <v>0</v>
      </c>
      <c r="G54" s="34"/>
      <c r="H54" s="35">
        <v>1</v>
      </c>
      <c r="I54" s="33">
        <f t="shared" si="2"/>
        <v>47</v>
      </c>
      <c r="J54" s="27">
        <f t="shared" si="3"/>
        <v>-1</v>
      </c>
    </row>
    <row r="55" spans="1:10" ht="11.25" customHeight="1">
      <c r="A55" s="30">
        <f t="shared" si="4"/>
        <v>48</v>
      </c>
      <c r="B55" s="23" t="s">
        <v>59</v>
      </c>
      <c r="C55" s="31"/>
      <c r="D55" s="32"/>
      <c r="E55" s="33">
        <f t="shared" si="0"/>
        <v>34</v>
      </c>
      <c r="F55" s="27">
        <f t="shared" si="1"/>
        <v>0</v>
      </c>
      <c r="G55" s="34"/>
      <c r="H55" s="35">
        <v>4</v>
      </c>
      <c r="I55" s="33">
        <f t="shared" si="2"/>
        <v>38</v>
      </c>
      <c r="J55" s="27">
        <f t="shared" si="3"/>
        <v>-1</v>
      </c>
    </row>
    <row r="56" spans="1:10" ht="11.25" customHeight="1">
      <c r="A56" s="30">
        <f t="shared" si="4"/>
        <v>49</v>
      </c>
      <c r="B56" s="23" t="s">
        <v>60</v>
      </c>
      <c r="C56" s="39"/>
      <c r="D56" s="32"/>
      <c r="E56" s="33">
        <f t="shared" si="0"/>
        <v>34</v>
      </c>
      <c r="F56" s="27">
        <f t="shared" si="1"/>
        <v>0</v>
      </c>
      <c r="G56" s="34"/>
      <c r="H56" s="35">
        <v>3</v>
      </c>
      <c r="I56" s="33">
        <f t="shared" si="2"/>
        <v>41</v>
      </c>
      <c r="J56" s="27">
        <f t="shared" si="3"/>
        <v>-1</v>
      </c>
    </row>
    <row r="57" spans="1:10" ht="11.25" customHeight="1">
      <c r="A57" s="30">
        <f t="shared" si="4"/>
        <v>50</v>
      </c>
      <c r="B57" s="23" t="s">
        <v>61</v>
      </c>
      <c r="C57" s="39"/>
      <c r="D57" s="32"/>
      <c r="E57" s="33">
        <f t="shared" si="0"/>
        <v>34</v>
      </c>
      <c r="F57" s="27">
        <f t="shared" si="1"/>
        <v>0</v>
      </c>
      <c r="G57" s="34"/>
      <c r="H57" s="35">
        <v>1</v>
      </c>
      <c r="I57" s="33">
        <f t="shared" si="2"/>
        <v>47</v>
      </c>
      <c r="J57" s="27">
        <f t="shared" si="3"/>
        <v>-1</v>
      </c>
    </row>
    <row r="58" spans="1:10" ht="11.25" customHeight="1">
      <c r="A58" s="30">
        <f t="shared" si="4"/>
        <v>51</v>
      </c>
      <c r="B58" s="23" t="s">
        <v>62</v>
      </c>
      <c r="C58" s="31"/>
      <c r="D58" s="37"/>
      <c r="E58" s="33">
        <f t="shared" si="0"/>
        <v>34</v>
      </c>
      <c r="F58" s="27">
        <f t="shared" si="1"/>
        <v>0</v>
      </c>
      <c r="G58" s="34"/>
      <c r="H58" s="38">
        <v>4</v>
      </c>
      <c r="I58" s="33">
        <f t="shared" si="2"/>
        <v>38</v>
      </c>
      <c r="J58" s="27">
        <f t="shared" si="3"/>
        <v>-1</v>
      </c>
    </row>
    <row r="59" spans="1:10" s="42" customFormat="1" ht="11.25" customHeight="1">
      <c r="A59" s="40">
        <f t="shared" si="4"/>
        <v>52</v>
      </c>
      <c r="B59" s="41" t="s">
        <v>63</v>
      </c>
      <c r="C59" s="31"/>
      <c r="D59" s="32"/>
      <c r="E59" s="33">
        <f t="shared" si="0"/>
        <v>34</v>
      </c>
      <c r="F59" s="27">
        <f t="shared" si="1"/>
        <v>0</v>
      </c>
      <c r="G59" s="34"/>
      <c r="H59" s="35">
        <v>3</v>
      </c>
      <c r="I59" s="33">
        <f t="shared" si="2"/>
        <v>41</v>
      </c>
      <c r="J59" s="27">
        <f t="shared" si="3"/>
        <v>-1</v>
      </c>
    </row>
    <row r="60" spans="1:10" ht="11.25" customHeight="1">
      <c r="A60" s="40">
        <f t="shared" si="4"/>
        <v>53</v>
      </c>
      <c r="B60" s="41" t="s">
        <v>64</v>
      </c>
      <c r="C60" s="43"/>
      <c r="D60" s="32"/>
      <c r="E60" s="33">
        <f t="shared" si="0"/>
        <v>34</v>
      </c>
      <c r="F60" s="27">
        <f t="shared" si="1"/>
        <v>0</v>
      </c>
      <c r="G60" s="44"/>
      <c r="H60" s="35">
        <v>3</v>
      </c>
      <c r="I60" s="33">
        <f t="shared" si="2"/>
        <v>41</v>
      </c>
      <c r="J60" s="27">
        <f t="shared" si="3"/>
        <v>-1</v>
      </c>
    </row>
    <row r="61" spans="1:10" ht="11.25" customHeight="1">
      <c r="A61" s="40">
        <f t="shared" si="4"/>
        <v>54</v>
      </c>
      <c r="B61" s="41" t="s">
        <v>65</v>
      </c>
      <c r="C61" s="45"/>
      <c r="D61" s="32"/>
      <c r="E61" s="33">
        <f t="shared" si="0"/>
        <v>34</v>
      </c>
      <c r="F61" s="27">
        <f t="shared" si="1"/>
        <v>0</v>
      </c>
      <c r="G61" s="44"/>
      <c r="H61" s="35">
        <v>1</v>
      </c>
      <c r="I61" s="33">
        <f t="shared" si="2"/>
        <v>47</v>
      </c>
      <c r="J61" s="27">
        <f t="shared" si="3"/>
        <v>-1</v>
      </c>
    </row>
    <row r="62" spans="1:10" ht="11.25" customHeight="1">
      <c r="A62" s="40">
        <f t="shared" si="4"/>
        <v>55</v>
      </c>
      <c r="B62" s="41" t="s">
        <v>66</v>
      </c>
      <c r="C62" s="45"/>
      <c r="D62" s="37"/>
      <c r="E62" s="33">
        <f t="shared" si="0"/>
        <v>34</v>
      </c>
      <c r="F62" s="27">
        <f t="shared" si="1"/>
        <v>0</v>
      </c>
      <c r="G62" s="46"/>
      <c r="H62" s="38">
        <v>14</v>
      </c>
      <c r="I62" s="33">
        <f t="shared" si="2"/>
        <v>37</v>
      </c>
      <c r="J62" s="27">
        <f t="shared" si="3"/>
        <v>-1</v>
      </c>
    </row>
    <row r="63" spans="1:10" ht="11.25" customHeight="1" thickBot="1">
      <c r="A63" s="47">
        <f t="shared" si="4"/>
        <v>56</v>
      </c>
      <c r="B63" s="48" t="s">
        <v>67</v>
      </c>
      <c r="C63" s="49"/>
      <c r="D63" s="50"/>
      <c r="E63" s="51">
        <f t="shared" si="0"/>
        <v>34</v>
      </c>
      <c r="F63" s="52">
        <f t="shared" si="1"/>
        <v>0</v>
      </c>
      <c r="G63" s="53"/>
      <c r="H63" s="54">
        <v>1</v>
      </c>
      <c r="I63" s="51">
        <f t="shared" si="2"/>
        <v>47</v>
      </c>
      <c r="J63" s="52">
        <f t="shared" si="3"/>
        <v>-1</v>
      </c>
    </row>
  </sheetData>
  <sheetProtection/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2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392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2012-11-09T12:07:53Z</dcterms:created>
  <dcterms:modified xsi:type="dcterms:W3CDTF">2012-11-09T12:10:07Z</dcterms:modified>
  <cp:category/>
  <cp:version/>
  <cp:contentType/>
  <cp:contentStatus/>
</cp:coreProperties>
</file>