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D1110_Mar11" sheetId="1" r:id="rId1"/>
  </sheets>
  <externalReferences>
    <externalReference r:id="rId4"/>
  </externalReferences>
  <definedNames>
    <definedName name="_xlnm.Print_Area" localSheetId="0">'D1110_Mar11'!$A$1:$J$72</definedName>
  </definedNames>
  <calcPr fullCalcOnLoad="1"/>
</workbook>
</file>

<file path=xl/sharedStrings.xml><?xml version="1.0" encoding="utf-8"?>
<sst xmlns="http://schemas.openxmlformats.org/spreadsheetml/2006/main" count="77" uniqueCount="77">
  <si>
    <t>MARCH '11 -YTD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</si>
  <si>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</si>
  <si>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</si>
  <si>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</si>
  <si>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</si>
  <si>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 '11</t>
  </si>
  <si>
    <t>Mar '10</t>
  </si>
  <si>
    <t>% D11/10</t>
  </si>
  <si>
    <t>Mar '11-YTD</t>
  </si>
  <si>
    <t>Mar '10-YTD</t>
  </si>
  <si>
    <t>Rank</t>
  </si>
  <si>
    <t>TOTAL</t>
  </si>
  <si>
    <t>TOYOTA</t>
  </si>
  <si>
    <t>OPEL</t>
  </si>
  <si>
    <t>VOLKSWAGEN</t>
  </si>
  <si>
    <t>FORD</t>
  </si>
  <si>
    <t>FIAT</t>
  </si>
  <si>
    <t>SKODA</t>
  </si>
  <si>
    <t>NISSAN</t>
  </si>
  <si>
    <t>HYUNDAI</t>
  </si>
  <si>
    <t>CITROEN</t>
  </si>
  <si>
    <t>SEAT</t>
  </si>
  <si>
    <t>SUZUKI</t>
  </si>
  <si>
    <t>PEUGEOT</t>
  </si>
  <si>
    <t>AUDI</t>
  </si>
  <si>
    <t>BMW</t>
  </si>
  <si>
    <t>KIA MOTORS</t>
  </si>
  <si>
    <t>ALFA ROMEO</t>
  </si>
  <si>
    <t>CHEVROLET</t>
  </si>
  <si>
    <t>SMART</t>
  </si>
  <si>
    <t>MITSUBISHI</t>
  </si>
  <si>
    <t>HONDA</t>
  </si>
  <si>
    <t>VOLVO</t>
  </si>
  <si>
    <t>MERCEDES</t>
  </si>
  <si>
    <t>RENAULT</t>
  </si>
  <si>
    <t>MINI</t>
  </si>
  <si>
    <t>DACIA</t>
  </si>
  <si>
    <t>DAIHATSU</t>
  </si>
  <si>
    <t>MAZDA</t>
  </si>
  <si>
    <t>CHRYSLER</t>
  </si>
  <si>
    <t>SUBARU</t>
  </si>
  <si>
    <t>SAAB</t>
  </si>
  <si>
    <t>LANCIA</t>
  </si>
  <si>
    <t>LEXUS</t>
  </si>
  <si>
    <t>ABARTH</t>
  </si>
  <si>
    <t>LADA</t>
  </si>
  <si>
    <t>PORSCHE</t>
  </si>
  <si>
    <t>LAND ROVER</t>
  </si>
  <si>
    <t>SH AUTO</t>
  </si>
  <si>
    <t>JAGUAR</t>
  </si>
  <si>
    <t>UNKNOWN</t>
  </si>
  <si>
    <t>MC LOUIS</t>
  </si>
  <si>
    <t>HX AUTO</t>
  </si>
  <si>
    <t>SSANGYONG</t>
  </si>
  <si>
    <t>CHANGAN</t>
  </si>
  <si>
    <t>CHALLENGER/CHAUSSON</t>
  </si>
  <si>
    <t>C.I./ROLLERTEAM</t>
  </si>
  <si>
    <t>MOBILVETTA</t>
  </si>
  <si>
    <t>TRIGANO</t>
  </si>
  <si>
    <t>CADILLAC</t>
  </si>
  <si>
    <t>CAPRON</t>
  </si>
  <si>
    <t>BENTLEY</t>
  </si>
  <si>
    <t>ASTON MARTIN</t>
  </si>
  <si>
    <t>ADRIA</t>
  </si>
  <si>
    <t>BURSTNER</t>
  </si>
  <si>
    <t>LANDWIND</t>
  </si>
  <si>
    <t>JAC</t>
  </si>
  <si>
    <t>ISUZU</t>
  </si>
  <si>
    <t>INFINITI</t>
  </si>
  <si>
    <t>LIFAN</t>
  </si>
  <si>
    <t>CORVETTE</t>
  </si>
  <si>
    <t>LOTUS</t>
  </si>
  <si>
    <t>MASERATI</t>
  </si>
  <si>
    <t>FERRARI</t>
  </si>
  <si>
    <t>ELNAGH</t>
  </si>
  <si>
    <t>LAMBORGHINI</t>
  </si>
  <si>
    <t>HUMMER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</si>
</sst>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4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name val="Times New Roman Greek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66">
    <xf numFmtId="0" fontId="0" fillId="0" borderId="0" xfId="0" applyAlignment="1">
      <alignment/>
    </xf>
    <xf numFmtId="0" fontId="19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 horizontal="left" vertical="center"/>
      <protection/>
    </xf>
    <xf numFmtId="0" fontId="20" fillId="0" borderId="0" xfId="63" applyFont="1" applyAlignment="1">
      <alignment horizontal="centerContinuous" vertical="center"/>
      <protection/>
    </xf>
    <xf numFmtId="0" fontId="20" fillId="0" borderId="0" xfId="63" applyFont="1" applyAlignment="1">
      <alignment horizontal="center" wrapText="1"/>
      <protection/>
    </xf>
    <xf numFmtId="0" fontId="21" fillId="0" borderId="10" xfId="63" applyFont="1" applyBorder="1" applyAlignment="1">
      <alignment vertical="center"/>
      <protection/>
    </xf>
    <xf numFmtId="0" fontId="22" fillId="0" borderId="11" xfId="62" applyFont="1" applyBorder="1" applyAlignment="1">
      <alignment vertical="center"/>
      <protection/>
    </xf>
    <xf numFmtId="17" fontId="21" fillId="0" borderId="12" xfId="63" applyNumberFormat="1" applyFont="1" applyBorder="1" applyAlignment="1">
      <alignment horizontal="center" vertical="center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17" fontId="21" fillId="0" borderId="13" xfId="63" applyNumberFormat="1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0" fillId="0" borderId="15" xfId="63" applyFont="1" applyBorder="1" applyAlignment="1">
      <alignment horizontal="left" vertical="center"/>
      <protection/>
    </xf>
    <xf numFmtId="0" fontId="23" fillId="0" borderId="16" xfId="62" applyFont="1" applyBorder="1" applyAlignment="1">
      <alignment horizontal="left" vertical="center"/>
      <protection/>
    </xf>
    <xf numFmtId="3" fontId="20" fillId="0" borderId="17" xfId="63" applyNumberFormat="1" applyFont="1" applyBorder="1" applyAlignment="1">
      <alignment horizontal="center" vertical="center"/>
      <protection/>
    </xf>
    <xf numFmtId="3" fontId="20" fillId="0" borderId="0" xfId="63" applyNumberFormat="1" applyFont="1" applyBorder="1" applyAlignment="1">
      <alignment horizontal="centerContinuous" vertical="center"/>
      <protection/>
    </xf>
    <xf numFmtId="1" fontId="20" fillId="0" borderId="18" xfId="63" applyNumberFormat="1" applyFont="1" applyBorder="1" applyAlignment="1">
      <alignment horizontal="centerContinuous" vertical="center"/>
      <protection/>
    </xf>
    <xf numFmtId="164" fontId="20" fillId="0" borderId="19" xfId="58" applyNumberFormat="1" applyFont="1" applyBorder="1" applyAlignment="1">
      <alignment horizontal="center" vertical="center"/>
    </xf>
    <xf numFmtId="3" fontId="20" fillId="0" borderId="20" xfId="63" applyNumberFormat="1" applyFont="1" applyBorder="1" applyAlignment="1">
      <alignment horizontal="centerContinuous" vertical="center"/>
      <protection/>
    </xf>
    <xf numFmtId="164" fontId="20" fillId="0" borderId="21" xfId="58" applyNumberFormat="1" applyFont="1" applyBorder="1" applyAlignment="1">
      <alignment horizontal="center" vertical="center"/>
    </xf>
    <xf numFmtId="0" fontId="19" fillId="0" borderId="0" xfId="63" applyFont="1" applyAlignment="1">
      <alignment horizontal="left" vertical="center"/>
      <protection/>
    </xf>
    <xf numFmtId="0" fontId="19" fillId="0" borderId="12" xfId="63" applyFont="1" applyBorder="1" applyAlignment="1">
      <alignment horizontal="center"/>
      <protection/>
    </xf>
    <xf numFmtId="0" fontId="24" fillId="0" borderId="0" xfId="0" applyFont="1" applyFill="1" applyBorder="1" applyAlignment="1">
      <alignment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wrapText="1"/>
    </xf>
    <xf numFmtId="165" fontId="19" fillId="0" borderId="23" xfId="63" applyNumberFormat="1" applyFont="1" applyBorder="1" applyAlignment="1">
      <alignment horizontal="center"/>
      <protection/>
    </xf>
    <xf numFmtId="164" fontId="19" fillId="0" borderId="11" xfId="58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3" fontId="24" fillId="0" borderId="24" xfId="0" applyNumberFormat="1" applyFont="1" applyFill="1" applyBorder="1" applyAlignment="1">
      <alignment horizontal="center" wrapText="1"/>
    </xf>
    <xf numFmtId="164" fontId="19" fillId="0" borderId="25" xfId="58" applyNumberFormat="1" applyFont="1" applyBorder="1" applyAlignment="1">
      <alignment horizontal="center"/>
    </xf>
    <xf numFmtId="0" fontId="19" fillId="0" borderId="26" xfId="63" applyFont="1" applyBorder="1" applyAlignment="1">
      <alignment horizontal="center"/>
      <protection/>
    </xf>
    <xf numFmtId="3" fontId="24" fillId="0" borderId="26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26" xfId="55" applyFont="1" applyBorder="1" applyAlignment="1">
      <alignment horizontal="center"/>
      <protection/>
    </xf>
    <xf numFmtId="0" fontId="24" fillId="0" borderId="26" xfId="63" applyFont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wrapText="1"/>
    </xf>
    <xf numFmtId="0" fontId="24" fillId="0" borderId="27" xfId="0" applyFont="1" applyFill="1" applyBorder="1" applyAlignment="1">
      <alignment horizontal="center" wrapText="1"/>
    </xf>
    <xf numFmtId="0" fontId="24" fillId="0" borderId="0" xfId="63" applyFont="1" applyBorder="1">
      <alignment/>
      <protection/>
    </xf>
    <xf numFmtId="0" fontId="25" fillId="0" borderId="0" xfId="63" applyFont="1" applyFill="1" applyBorder="1" applyAlignment="1">
      <alignment horizontal="center"/>
      <protection/>
    </xf>
    <xf numFmtId="0" fontId="24" fillId="0" borderId="27" xfId="63" applyFont="1" applyBorder="1" applyAlignment="1">
      <alignment horizontal="center"/>
      <protection/>
    </xf>
    <xf numFmtId="3" fontId="24" fillId="0" borderId="24" xfId="63" applyNumberFormat="1" applyFont="1" applyFill="1" applyBorder="1" applyAlignment="1">
      <alignment horizontal="center"/>
      <protection/>
    </xf>
    <xf numFmtId="0" fontId="24" fillId="0" borderId="25" xfId="63" applyFont="1" applyBorder="1">
      <alignment/>
      <protection/>
    </xf>
    <xf numFmtId="3" fontId="24" fillId="0" borderId="0" xfId="63" applyNumberFormat="1" applyFont="1" applyFill="1" applyBorder="1" applyAlignment="1">
      <alignment horizontal="center"/>
      <protection/>
    </xf>
    <xf numFmtId="0" fontId="24" fillId="0" borderId="0" xfId="63" applyFont="1" applyBorder="1" applyAlignment="1">
      <alignment horizontal="center"/>
      <protection/>
    </xf>
    <xf numFmtId="0" fontId="24" fillId="0" borderId="28" xfId="63" applyFont="1" applyBorder="1">
      <alignment/>
      <protection/>
    </xf>
    <xf numFmtId="0" fontId="24" fillId="0" borderId="0" xfId="63" applyFont="1" applyAlignment="1">
      <alignment horizontal="center"/>
      <protection/>
    </xf>
    <xf numFmtId="3" fontId="24" fillId="0" borderId="0" xfId="63" applyNumberFormat="1" applyFont="1" applyAlignment="1">
      <alignment horizontal="center"/>
      <protection/>
    </xf>
    <xf numFmtId="3" fontId="24" fillId="0" borderId="0" xfId="63" applyNumberFormat="1" applyFont="1" applyBorder="1" applyAlignment="1">
      <alignment horizontal="center"/>
      <protection/>
    </xf>
    <xf numFmtId="0" fontId="19" fillId="0" borderId="17" xfId="63" applyFont="1" applyBorder="1" applyAlignment="1">
      <alignment horizontal="center"/>
      <protection/>
    </xf>
    <xf numFmtId="0" fontId="24" fillId="0" borderId="21" xfId="63" applyFont="1" applyBorder="1">
      <alignment/>
      <protection/>
    </xf>
    <xf numFmtId="0" fontId="24" fillId="0" borderId="17" xfId="63" applyFont="1" applyBorder="1" applyAlignment="1">
      <alignment horizontal="center"/>
      <protection/>
    </xf>
    <xf numFmtId="0" fontId="24" fillId="0" borderId="19" xfId="63" applyFont="1" applyBorder="1" applyAlignment="1">
      <alignment horizontal="center"/>
      <protection/>
    </xf>
    <xf numFmtId="165" fontId="19" fillId="0" borderId="18" xfId="63" applyNumberFormat="1" applyFont="1" applyBorder="1" applyAlignment="1">
      <alignment horizontal="center"/>
      <protection/>
    </xf>
    <xf numFmtId="164" fontId="19" fillId="0" borderId="16" xfId="58" applyNumberFormat="1" applyFont="1" applyBorder="1" applyAlignment="1">
      <alignment horizontal="center"/>
    </xf>
    <xf numFmtId="0" fontId="19" fillId="0" borderId="0" xfId="63" applyFont="1" applyBorder="1" applyAlignment="1">
      <alignment horizontal="center"/>
      <protection/>
    </xf>
    <xf numFmtId="165" fontId="19" fillId="0" borderId="0" xfId="63" applyNumberFormat="1" applyFont="1" applyBorder="1" applyAlignment="1">
      <alignment horizontal="center"/>
      <protection/>
    </xf>
    <xf numFmtId="164" fontId="19" fillId="0" borderId="0" xfId="58" applyNumberFormat="1" applyFont="1" applyBorder="1" applyAlignment="1">
      <alignment horizontal="center"/>
    </xf>
    <xf numFmtId="0" fontId="19" fillId="0" borderId="0" xfId="63" applyFont="1" applyBorder="1">
      <alignment/>
      <protection/>
    </xf>
    <xf numFmtId="0" fontId="24" fillId="0" borderId="0" xfId="63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March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D10_Avg.2004-2007_JAN10"/>
      <sheetName val="D1110_Jan11"/>
      <sheetName val="D10_Avg.2004-2007_FEB10"/>
      <sheetName val="D1110_Feb11"/>
      <sheetName val="D10_Avg.2004-2007_MAR10"/>
      <sheetName val="D1110_Mar11"/>
      <sheetName val="Δ0908_Apr09"/>
      <sheetName val="D10_Avg.2004-2009_APR10"/>
      <sheetName val="Δ0908_May09"/>
      <sheetName val="D10_Avg.2004-2009_MAY10"/>
      <sheetName val="Δ0908_June09"/>
      <sheetName val="D10_Avg.2004-2009_JUNE10"/>
      <sheetName val="Δ0908_July09"/>
      <sheetName val="D10_Avg.2004-2009_JULY10"/>
      <sheetName val="Δ0908_AUG09"/>
      <sheetName val="D10_Avg.2004-2009_AUG10"/>
      <sheetName val="Δ0908_SEP09"/>
      <sheetName val="D10_Avg.2004-2009_SEP10"/>
      <sheetName val="Δ0908_OCT09"/>
      <sheetName val="D10_Avg.2004-2009_OCT10"/>
      <sheetName val="Δ09_Avg.2004-2007_NOV09"/>
      <sheetName val="D10_Avg.2004-2009_NOV10"/>
      <sheetName val="Δ09_Avg.2004-2007_DEC09"/>
      <sheetName val="D10_Avg.2004-2009_DEC10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J8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10.00390625" style="1" customWidth="1"/>
    <col min="7" max="7" width="10.375" style="1" customWidth="1"/>
    <col min="8" max="8" width="6.25390625" style="1" customWidth="1"/>
    <col min="9" max="9" width="5.875" style="2" customWidth="1"/>
    <col min="10" max="10" width="9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2.75" customHeigh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% D11/10</v>
      </c>
    </row>
    <row r="7" spans="1:10" s="21" customFormat="1" ht="18.75" customHeight="1" thickBot="1">
      <c r="A7" s="13" t="s">
        <v>10</v>
      </c>
      <c r="B7" s="14" t="s">
        <v>11</v>
      </c>
      <c r="C7" s="15">
        <f>SUM(C8:C72)</f>
        <v>8531</v>
      </c>
      <c r="D7" s="16">
        <f>SUM(D8:D72)</f>
        <v>19053</v>
      </c>
      <c r="E7" s="17"/>
      <c r="F7" s="18">
        <f aca="true" t="shared" si="0" ref="F7:F70">(C7-D7)/D7</f>
        <v>-0.5522489896604209</v>
      </c>
      <c r="G7" s="15">
        <f>SUM(G8:G72)</f>
        <v>25267</v>
      </c>
      <c r="H7" s="19">
        <f>SUM(H8:H72)</f>
        <v>59365</v>
      </c>
      <c r="I7" s="17"/>
      <c r="J7" s="20">
        <f aca="true" t="shared" si="1" ref="J7:J70">(G7-H7)/H7</f>
        <v>-0.5743788427524635</v>
      </c>
    </row>
    <row r="8" spans="1:10" ht="11.25">
      <c r="A8" s="22">
        <v>1</v>
      </c>
      <c r="B8" s="23" t="s">
        <v>12</v>
      </c>
      <c r="C8" s="24">
        <v>995</v>
      </c>
      <c r="D8" s="25">
        <v>2541</v>
      </c>
      <c r="E8" s="26">
        <f>RANK(D8,$D$8:$D$72)</f>
        <v>1</v>
      </c>
      <c r="F8" s="27">
        <f t="shared" si="0"/>
        <v>-0.6084218811491539</v>
      </c>
      <c r="G8" s="28">
        <v>3532</v>
      </c>
      <c r="H8" s="29">
        <v>8282</v>
      </c>
      <c r="I8" s="26">
        <f>RANK(H8,$H$8:$H$72)</f>
        <v>1</v>
      </c>
      <c r="J8" s="30">
        <f t="shared" si="1"/>
        <v>-0.5735329630524028</v>
      </c>
    </row>
    <row r="9" spans="1:10" ht="11.25">
      <c r="A9" s="31">
        <f aca="true" t="shared" si="2" ref="A9:A72">A8+1</f>
        <v>2</v>
      </c>
      <c r="B9" s="23" t="s">
        <v>13</v>
      </c>
      <c r="C9" s="32">
        <v>847</v>
      </c>
      <c r="D9" s="33">
        <v>1634</v>
      </c>
      <c r="E9" s="26">
        <f>RANK(D9,$D$8:$D$72)</f>
        <v>4</v>
      </c>
      <c r="F9" s="30">
        <f t="shared" si="0"/>
        <v>-0.48164014687882495</v>
      </c>
      <c r="G9" s="28">
        <v>2775</v>
      </c>
      <c r="H9" s="29">
        <v>5048</v>
      </c>
      <c r="I9" s="26">
        <f>RANK(H9,$H$8:$H$72)</f>
        <v>3</v>
      </c>
      <c r="J9" s="30">
        <f t="shared" si="1"/>
        <v>-0.4502773375594295</v>
      </c>
    </row>
    <row r="10" spans="1:10" ht="11.25">
      <c r="A10" s="31">
        <f t="shared" si="2"/>
        <v>3</v>
      </c>
      <c r="B10" s="23" t="s">
        <v>14</v>
      </c>
      <c r="C10" s="32">
        <v>690</v>
      </c>
      <c r="D10" s="33">
        <v>2095</v>
      </c>
      <c r="E10" s="26">
        <f aca="true" t="shared" si="3" ref="E10:E72">RANK(D10,$D$8:$D$72)</f>
        <v>2</v>
      </c>
      <c r="F10" s="30">
        <f t="shared" si="0"/>
        <v>-0.6706443914081146</v>
      </c>
      <c r="G10" s="28">
        <v>2416</v>
      </c>
      <c r="H10" s="29">
        <v>5673</v>
      </c>
      <c r="I10" s="26">
        <f aca="true" t="shared" si="4" ref="I10:I72">RANK(H10,$H$8:$H$72)</f>
        <v>2</v>
      </c>
      <c r="J10" s="30">
        <f t="shared" si="1"/>
        <v>-0.5741230389564604</v>
      </c>
    </row>
    <row r="11" spans="1:10" ht="11.25">
      <c r="A11" s="31">
        <f t="shared" si="2"/>
        <v>4</v>
      </c>
      <c r="B11" s="23" t="s">
        <v>15</v>
      </c>
      <c r="C11" s="32">
        <v>894</v>
      </c>
      <c r="D11" s="33">
        <v>1698</v>
      </c>
      <c r="E11" s="26">
        <f t="shared" si="3"/>
        <v>3</v>
      </c>
      <c r="F11" s="30">
        <f t="shared" si="0"/>
        <v>-0.4734982332155477</v>
      </c>
      <c r="G11" s="28">
        <v>1871</v>
      </c>
      <c r="H11" s="29">
        <v>4446</v>
      </c>
      <c r="I11" s="26">
        <f t="shared" si="4"/>
        <v>4</v>
      </c>
      <c r="J11" s="30">
        <f t="shared" si="1"/>
        <v>-0.5791722896986055</v>
      </c>
    </row>
    <row r="12" spans="1:10" ht="11.25">
      <c r="A12" s="31">
        <f t="shared" si="2"/>
        <v>5</v>
      </c>
      <c r="B12" s="23" t="s">
        <v>16</v>
      </c>
      <c r="C12" s="32">
        <v>520</v>
      </c>
      <c r="D12" s="33">
        <v>1144</v>
      </c>
      <c r="E12" s="26">
        <f t="shared" si="3"/>
        <v>5</v>
      </c>
      <c r="F12" s="30">
        <f t="shared" si="0"/>
        <v>-0.5454545454545454</v>
      </c>
      <c r="G12" s="28">
        <v>1527</v>
      </c>
      <c r="H12" s="29">
        <v>3161</v>
      </c>
      <c r="I12" s="26">
        <f t="shared" si="4"/>
        <v>7</v>
      </c>
      <c r="J12" s="30">
        <f t="shared" si="1"/>
        <v>-0.5169250237266688</v>
      </c>
    </row>
    <row r="13" spans="1:10" ht="11.25">
      <c r="A13" s="31">
        <f t="shared" si="2"/>
        <v>6</v>
      </c>
      <c r="B13" s="23" t="s">
        <v>17</v>
      </c>
      <c r="C13" s="32">
        <v>509</v>
      </c>
      <c r="D13" s="33">
        <v>989</v>
      </c>
      <c r="E13" s="26">
        <f t="shared" si="3"/>
        <v>7</v>
      </c>
      <c r="F13" s="30">
        <f t="shared" si="0"/>
        <v>-0.48533872598584427</v>
      </c>
      <c r="G13" s="28">
        <v>1360</v>
      </c>
      <c r="H13" s="29">
        <v>3042</v>
      </c>
      <c r="I13" s="26">
        <f t="shared" si="4"/>
        <v>8</v>
      </c>
      <c r="J13" s="30">
        <f t="shared" si="1"/>
        <v>-0.5529257067718606</v>
      </c>
    </row>
    <row r="14" spans="1:10" ht="11.25">
      <c r="A14" s="31">
        <f t="shared" si="2"/>
        <v>7</v>
      </c>
      <c r="B14" s="23" t="s">
        <v>18</v>
      </c>
      <c r="C14" s="32">
        <v>544</v>
      </c>
      <c r="D14" s="33">
        <v>797</v>
      </c>
      <c r="E14" s="26">
        <f t="shared" si="3"/>
        <v>9</v>
      </c>
      <c r="F14" s="30">
        <f t="shared" si="0"/>
        <v>-0.3174404015056462</v>
      </c>
      <c r="G14" s="28">
        <v>1305</v>
      </c>
      <c r="H14" s="29">
        <v>2680</v>
      </c>
      <c r="I14" s="26">
        <f t="shared" si="4"/>
        <v>9</v>
      </c>
      <c r="J14" s="30">
        <f t="shared" si="1"/>
        <v>-0.5130597014925373</v>
      </c>
    </row>
    <row r="15" spans="1:10" ht="11.25">
      <c r="A15" s="31">
        <f t="shared" si="2"/>
        <v>8</v>
      </c>
      <c r="B15" s="23" t="s">
        <v>19</v>
      </c>
      <c r="C15" s="32">
        <v>332</v>
      </c>
      <c r="D15" s="33">
        <v>832</v>
      </c>
      <c r="E15" s="26">
        <f t="shared" si="3"/>
        <v>8</v>
      </c>
      <c r="F15" s="30">
        <f t="shared" si="0"/>
        <v>-0.6009615384615384</v>
      </c>
      <c r="G15" s="28">
        <v>1203</v>
      </c>
      <c r="H15" s="29">
        <v>3426</v>
      </c>
      <c r="I15" s="26">
        <f t="shared" si="4"/>
        <v>5</v>
      </c>
      <c r="J15" s="30">
        <f t="shared" si="1"/>
        <v>-0.648861646234676</v>
      </c>
    </row>
    <row r="16" spans="1:10" ht="11.25">
      <c r="A16" s="31">
        <f t="shared" si="2"/>
        <v>9</v>
      </c>
      <c r="B16" s="23" t="s">
        <v>20</v>
      </c>
      <c r="C16" s="32">
        <v>328</v>
      </c>
      <c r="D16" s="33">
        <v>589</v>
      </c>
      <c r="E16" s="26">
        <f t="shared" si="3"/>
        <v>10</v>
      </c>
      <c r="F16" s="30">
        <f t="shared" si="0"/>
        <v>-0.4431239388794567</v>
      </c>
      <c r="G16" s="28">
        <v>1027</v>
      </c>
      <c r="H16" s="29">
        <v>2406</v>
      </c>
      <c r="I16" s="26">
        <f t="shared" si="4"/>
        <v>10</v>
      </c>
      <c r="J16" s="30">
        <f t="shared" si="1"/>
        <v>-0.5731504571903574</v>
      </c>
    </row>
    <row r="17" spans="1:10" ht="11.25">
      <c r="A17" s="31">
        <f t="shared" si="2"/>
        <v>10</v>
      </c>
      <c r="B17" s="23" t="s">
        <v>21</v>
      </c>
      <c r="C17" s="32">
        <v>303</v>
      </c>
      <c r="D17" s="33">
        <v>507</v>
      </c>
      <c r="E17" s="26">
        <f t="shared" si="3"/>
        <v>14</v>
      </c>
      <c r="F17" s="30">
        <f t="shared" si="0"/>
        <v>-0.40236686390532544</v>
      </c>
      <c r="G17" s="28">
        <v>776</v>
      </c>
      <c r="H17" s="29">
        <v>1928</v>
      </c>
      <c r="I17" s="26">
        <f t="shared" si="4"/>
        <v>11</v>
      </c>
      <c r="J17" s="30">
        <f t="shared" si="1"/>
        <v>-0.5975103734439834</v>
      </c>
    </row>
    <row r="18" spans="1:10" ht="11.25">
      <c r="A18" s="31">
        <f t="shared" si="2"/>
        <v>11</v>
      </c>
      <c r="B18" s="23" t="s">
        <v>22</v>
      </c>
      <c r="C18" s="32">
        <v>158</v>
      </c>
      <c r="D18" s="33">
        <v>1031</v>
      </c>
      <c r="E18" s="26">
        <f t="shared" si="3"/>
        <v>6</v>
      </c>
      <c r="F18" s="30">
        <f t="shared" si="0"/>
        <v>-0.8467507274490785</v>
      </c>
      <c r="G18" s="28">
        <v>756</v>
      </c>
      <c r="H18" s="29">
        <v>3205</v>
      </c>
      <c r="I18" s="26">
        <f t="shared" si="4"/>
        <v>6</v>
      </c>
      <c r="J18" s="30">
        <f t="shared" si="1"/>
        <v>-0.7641185647425897</v>
      </c>
    </row>
    <row r="19" spans="1:10" ht="11.25">
      <c r="A19" s="31">
        <f t="shared" si="2"/>
        <v>12</v>
      </c>
      <c r="B19" s="23" t="s">
        <v>23</v>
      </c>
      <c r="C19" s="32">
        <v>216</v>
      </c>
      <c r="D19" s="33">
        <v>523</v>
      </c>
      <c r="E19" s="26">
        <f t="shared" si="3"/>
        <v>12</v>
      </c>
      <c r="F19" s="30">
        <f t="shared" si="0"/>
        <v>-0.5869980879541109</v>
      </c>
      <c r="G19" s="28">
        <v>753</v>
      </c>
      <c r="H19" s="29">
        <v>1881</v>
      </c>
      <c r="I19" s="26">
        <f t="shared" si="4"/>
        <v>12</v>
      </c>
      <c r="J19" s="30">
        <f t="shared" si="1"/>
        <v>-0.5996810207336523</v>
      </c>
    </row>
    <row r="20" spans="1:10" ht="11.25">
      <c r="A20" s="31">
        <f t="shared" si="2"/>
        <v>13</v>
      </c>
      <c r="B20" s="23" t="s">
        <v>24</v>
      </c>
      <c r="C20" s="32">
        <v>226</v>
      </c>
      <c r="D20" s="33">
        <v>515</v>
      </c>
      <c r="E20" s="26">
        <f t="shared" si="3"/>
        <v>13</v>
      </c>
      <c r="F20" s="30">
        <f t="shared" si="0"/>
        <v>-0.5611650485436893</v>
      </c>
      <c r="G20" s="28">
        <v>555</v>
      </c>
      <c r="H20" s="29">
        <v>1328</v>
      </c>
      <c r="I20" s="26">
        <f t="shared" si="4"/>
        <v>13</v>
      </c>
      <c r="J20" s="30">
        <f t="shared" si="1"/>
        <v>-0.5820783132530121</v>
      </c>
    </row>
    <row r="21" spans="1:10" ht="11.25">
      <c r="A21" s="31">
        <f t="shared" si="2"/>
        <v>14</v>
      </c>
      <c r="B21" s="23" t="s">
        <v>25</v>
      </c>
      <c r="C21" s="32">
        <v>243</v>
      </c>
      <c r="D21" s="33">
        <v>336</v>
      </c>
      <c r="E21" s="26">
        <f t="shared" si="3"/>
        <v>17</v>
      </c>
      <c r="F21" s="30">
        <f t="shared" si="0"/>
        <v>-0.2767857142857143</v>
      </c>
      <c r="G21" s="28">
        <v>529</v>
      </c>
      <c r="H21" s="29">
        <v>1046</v>
      </c>
      <c r="I21" s="26">
        <f t="shared" si="4"/>
        <v>19</v>
      </c>
      <c r="J21" s="30">
        <f t="shared" si="1"/>
        <v>-0.494263862332696</v>
      </c>
    </row>
    <row r="22" spans="1:10" ht="11.25">
      <c r="A22" s="31">
        <f t="shared" si="2"/>
        <v>15</v>
      </c>
      <c r="B22" s="23" t="s">
        <v>26</v>
      </c>
      <c r="C22" s="32">
        <v>134</v>
      </c>
      <c r="D22" s="33">
        <v>266</v>
      </c>
      <c r="E22" s="26">
        <f t="shared" si="3"/>
        <v>20</v>
      </c>
      <c r="F22" s="30">
        <f t="shared" si="0"/>
        <v>-0.49624060150375937</v>
      </c>
      <c r="G22" s="28">
        <v>489</v>
      </c>
      <c r="H22" s="29">
        <v>1098</v>
      </c>
      <c r="I22" s="26">
        <f t="shared" si="4"/>
        <v>17</v>
      </c>
      <c r="J22" s="30">
        <f t="shared" si="1"/>
        <v>-0.5546448087431693</v>
      </c>
    </row>
    <row r="23" spans="1:10" ht="11.25">
      <c r="A23" s="31">
        <f t="shared" si="2"/>
        <v>16</v>
      </c>
      <c r="B23" s="23" t="s">
        <v>27</v>
      </c>
      <c r="C23" s="32">
        <v>161</v>
      </c>
      <c r="D23" s="33">
        <v>115</v>
      </c>
      <c r="E23" s="26">
        <f t="shared" si="3"/>
        <v>25</v>
      </c>
      <c r="F23" s="30">
        <f t="shared" si="0"/>
        <v>0.4</v>
      </c>
      <c r="G23" s="28">
        <v>477</v>
      </c>
      <c r="H23" s="29">
        <v>411</v>
      </c>
      <c r="I23" s="26">
        <f t="shared" si="4"/>
        <v>25</v>
      </c>
      <c r="J23" s="30">
        <f t="shared" si="1"/>
        <v>0.16058394160583941</v>
      </c>
    </row>
    <row r="24" spans="1:10" ht="11.25">
      <c r="A24" s="31">
        <f t="shared" si="2"/>
        <v>17</v>
      </c>
      <c r="B24" s="23" t="s">
        <v>28</v>
      </c>
      <c r="C24" s="32">
        <v>179</v>
      </c>
      <c r="D24" s="33">
        <v>454</v>
      </c>
      <c r="E24" s="26">
        <f t="shared" si="3"/>
        <v>15</v>
      </c>
      <c r="F24" s="30">
        <f t="shared" si="0"/>
        <v>-0.6057268722466961</v>
      </c>
      <c r="G24" s="28">
        <v>469</v>
      </c>
      <c r="H24" s="29">
        <v>1288</v>
      </c>
      <c r="I24" s="26">
        <f t="shared" si="4"/>
        <v>14</v>
      </c>
      <c r="J24" s="30">
        <f t="shared" si="1"/>
        <v>-0.6358695652173914</v>
      </c>
    </row>
    <row r="25" spans="1:10" ht="11.25">
      <c r="A25" s="31">
        <f t="shared" si="2"/>
        <v>18</v>
      </c>
      <c r="B25" s="23" t="s">
        <v>29</v>
      </c>
      <c r="C25" s="32">
        <v>160</v>
      </c>
      <c r="D25" s="33">
        <v>330</v>
      </c>
      <c r="E25" s="26">
        <f t="shared" si="3"/>
        <v>18</v>
      </c>
      <c r="F25" s="30">
        <f t="shared" si="0"/>
        <v>-0.5151515151515151</v>
      </c>
      <c r="G25" s="28">
        <v>434</v>
      </c>
      <c r="H25" s="29">
        <v>667</v>
      </c>
      <c r="I25" s="26">
        <f t="shared" si="4"/>
        <v>23</v>
      </c>
      <c r="J25" s="30">
        <f t="shared" si="1"/>
        <v>-0.3493253373313343</v>
      </c>
    </row>
    <row r="26" spans="1:10" ht="11.25">
      <c r="A26" s="31">
        <f t="shared" si="2"/>
        <v>19</v>
      </c>
      <c r="B26" s="23" t="s">
        <v>30</v>
      </c>
      <c r="C26" s="32">
        <v>130</v>
      </c>
      <c r="D26" s="33">
        <v>231</v>
      </c>
      <c r="E26" s="26">
        <f t="shared" si="3"/>
        <v>22</v>
      </c>
      <c r="F26" s="30">
        <f t="shared" si="0"/>
        <v>-0.43722943722943725</v>
      </c>
      <c r="G26" s="28">
        <v>409</v>
      </c>
      <c r="H26" s="29">
        <v>850</v>
      </c>
      <c r="I26" s="26">
        <f t="shared" si="4"/>
        <v>21</v>
      </c>
      <c r="J26" s="30">
        <f t="shared" si="1"/>
        <v>-0.5188235294117647</v>
      </c>
    </row>
    <row r="27" spans="1:10" ht="11.25">
      <c r="A27" s="31">
        <f t="shared" si="2"/>
        <v>20</v>
      </c>
      <c r="B27" s="23" t="s">
        <v>31</v>
      </c>
      <c r="C27" s="32">
        <v>142</v>
      </c>
      <c r="D27" s="33">
        <v>319</v>
      </c>
      <c r="E27" s="26">
        <f t="shared" si="3"/>
        <v>19</v>
      </c>
      <c r="F27" s="30">
        <f t="shared" si="0"/>
        <v>-0.554858934169279</v>
      </c>
      <c r="G27" s="28">
        <v>374</v>
      </c>
      <c r="H27" s="29">
        <v>1183</v>
      </c>
      <c r="I27" s="26">
        <f t="shared" si="4"/>
        <v>16</v>
      </c>
      <c r="J27" s="30">
        <f t="shared" si="1"/>
        <v>-0.68385460693153</v>
      </c>
    </row>
    <row r="28" spans="1:10" ht="11.25">
      <c r="A28" s="31">
        <f t="shared" si="2"/>
        <v>21</v>
      </c>
      <c r="B28" s="23" t="s">
        <v>32</v>
      </c>
      <c r="C28" s="32">
        <v>132</v>
      </c>
      <c r="D28" s="33">
        <v>145</v>
      </c>
      <c r="E28" s="26">
        <f t="shared" si="3"/>
        <v>24</v>
      </c>
      <c r="F28" s="30">
        <f t="shared" si="0"/>
        <v>-0.0896551724137931</v>
      </c>
      <c r="G28" s="28">
        <v>361</v>
      </c>
      <c r="H28" s="29">
        <v>417</v>
      </c>
      <c r="I28" s="26">
        <f t="shared" si="4"/>
        <v>24</v>
      </c>
      <c r="J28" s="30">
        <f t="shared" si="1"/>
        <v>-0.1342925659472422</v>
      </c>
    </row>
    <row r="29" spans="1:10" ht="11.25">
      <c r="A29" s="31">
        <f t="shared" si="2"/>
        <v>22</v>
      </c>
      <c r="B29" s="23" t="s">
        <v>33</v>
      </c>
      <c r="C29" s="32">
        <v>159</v>
      </c>
      <c r="D29" s="33">
        <v>584</v>
      </c>
      <c r="E29" s="26">
        <f t="shared" si="3"/>
        <v>11</v>
      </c>
      <c r="F29" s="30">
        <f t="shared" si="0"/>
        <v>-0.7277397260273972</v>
      </c>
      <c r="G29" s="28">
        <v>351</v>
      </c>
      <c r="H29" s="29">
        <v>1048</v>
      </c>
      <c r="I29" s="26">
        <f t="shared" si="4"/>
        <v>18</v>
      </c>
      <c r="J29" s="30">
        <f t="shared" si="1"/>
        <v>-0.6650763358778626</v>
      </c>
    </row>
    <row r="30" spans="1:10" ht="11.25">
      <c r="A30" s="31">
        <f t="shared" si="2"/>
        <v>23</v>
      </c>
      <c r="B30" s="23" t="s">
        <v>34</v>
      </c>
      <c r="C30" s="32">
        <v>88</v>
      </c>
      <c r="D30" s="33">
        <v>407</v>
      </c>
      <c r="E30" s="26">
        <f t="shared" si="3"/>
        <v>16</v>
      </c>
      <c r="F30" s="30">
        <f t="shared" si="0"/>
        <v>-0.7837837837837838</v>
      </c>
      <c r="G30" s="28">
        <v>270</v>
      </c>
      <c r="H30" s="29">
        <v>1259</v>
      </c>
      <c r="I30" s="26">
        <f t="shared" si="4"/>
        <v>15</v>
      </c>
      <c r="J30" s="30">
        <f t="shared" si="1"/>
        <v>-0.7855440826052422</v>
      </c>
    </row>
    <row r="31" spans="1:10" ht="11.25">
      <c r="A31" s="31">
        <f t="shared" si="2"/>
        <v>24</v>
      </c>
      <c r="B31" s="23" t="s">
        <v>35</v>
      </c>
      <c r="C31" s="32">
        <v>88</v>
      </c>
      <c r="D31" s="33">
        <v>105</v>
      </c>
      <c r="E31" s="26">
        <f t="shared" si="3"/>
        <v>26</v>
      </c>
      <c r="F31" s="30">
        <f t="shared" si="0"/>
        <v>-0.1619047619047619</v>
      </c>
      <c r="G31" s="28">
        <v>242</v>
      </c>
      <c r="H31" s="29">
        <v>343</v>
      </c>
      <c r="I31" s="26">
        <f t="shared" si="4"/>
        <v>27</v>
      </c>
      <c r="J31" s="30">
        <f t="shared" si="1"/>
        <v>-0.2944606413994169</v>
      </c>
    </row>
    <row r="32" spans="1:10" ht="11.25">
      <c r="A32" s="31">
        <f t="shared" si="2"/>
        <v>25</v>
      </c>
      <c r="B32" s="23" t="s">
        <v>36</v>
      </c>
      <c r="C32" s="32">
        <v>77</v>
      </c>
      <c r="D32" s="33">
        <v>74</v>
      </c>
      <c r="E32" s="26">
        <f t="shared" si="3"/>
        <v>28</v>
      </c>
      <c r="F32" s="30">
        <f t="shared" si="0"/>
        <v>0.04054054054054054</v>
      </c>
      <c r="G32" s="28">
        <v>224</v>
      </c>
      <c r="H32" s="29">
        <v>183</v>
      </c>
      <c r="I32" s="26">
        <f t="shared" si="4"/>
        <v>30</v>
      </c>
      <c r="J32" s="30">
        <f t="shared" si="1"/>
        <v>0.22404371584699453</v>
      </c>
    </row>
    <row r="33" spans="1:10" ht="11.25">
      <c r="A33" s="31">
        <f t="shared" si="2"/>
        <v>26</v>
      </c>
      <c r="B33" s="23" t="s">
        <v>37</v>
      </c>
      <c r="C33" s="32">
        <v>87</v>
      </c>
      <c r="D33" s="33">
        <v>243</v>
      </c>
      <c r="E33" s="26">
        <f t="shared" si="3"/>
        <v>21</v>
      </c>
      <c r="F33" s="30">
        <f t="shared" si="0"/>
        <v>-0.6419753086419753</v>
      </c>
      <c r="G33" s="28">
        <v>223</v>
      </c>
      <c r="H33" s="29">
        <v>969</v>
      </c>
      <c r="I33" s="26">
        <f t="shared" si="4"/>
        <v>20</v>
      </c>
      <c r="J33" s="30">
        <f t="shared" si="1"/>
        <v>-0.7698658410732714</v>
      </c>
    </row>
    <row r="34" spans="1:10" ht="11.25">
      <c r="A34" s="31">
        <f t="shared" si="2"/>
        <v>27</v>
      </c>
      <c r="B34" s="23" t="s">
        <v>38</v>
      </c>
      <c r="C34" s="32">
        <v>47</v>
      </c>
      <c r="D34" s="33">
        <v>179</v>
      </c>
      <c r="E34" s="26">
        <f t="shared" si="3"/>
        <v>23</v>
      </c>
      <c r="F34" s="30">
        <f t="shared" si="0"/>
        <v>-0.7374301675977654</v>
      </c>
      <c r="G34" s="28">
        <v>164</v>
      </c>
      <c r="H34" s="29">
        <v>809</v>
      </c>
      <c r="I34" s="26">
        <f t="shared" si="4"/>
        <v>22</v>
      </c>
      <c r="J34" s="30">
        <f t="shared" si="1"/>
        <v>-0.7972805933250927</v>
      </c>
    </row>
    <row r="35" spans="1:10" ht="11.25">
      <c r="A35" s="31">
        <f t="shared" si="2"/>
        <v>28</v>
      </c>
      <c r="B35" s="23" t="s">
        <v>39</v>
      </c>
      <c r="C35" s="32">
        <v>32</v>
      </c>
      <c r="D35" s="33">
        <v>97</v>
      </c>
      <c r="E35" s="26">
        <f t="shared" si="3"/>
        <v>27</v>
      </c>
      <c r="F35" s="30">
        <f t="shared" si="0"/>
        <v>-0.6701030927835051</v>
      </c>
      <c r="G35" s="28">
        <v>93</v>
      </c>
      <c r="H35" s="29">
        <v>371</v>
      </c>
      <c r="I35" s="26">
        <f t="shared" si="4"/>
        <v>26</v>
      </c>
      <c r="J35" s="30">
        <f t="shared" si="1"/>
        <v>-0.7493261455525606</v>
      </c>
    </row>
    <row r="36" spans="1:10" ht="11.25">
      <c r="A36" s="31">
        <f t="shared" si="2"/>
        <v>29</v>
      </c>
      <c r="B36" s="23" t="s">
        <v>40</v>
      </c>
      <c r="C36" s="32">
        <v>41</v>
      </c>
      <c r="D36" s="33">
        <v>63</v>
      </c>
      <c r="E36" s="26">
        <f t="shared" si="3"/>
        <v>29</v>
      </c>
      <c r="F36" s="30">
        <f t="shared" si="0"/>
        <v>-0.3492063492063492</v>
      </c>
      <c r="G36" s="28">
        <v>81</v>
      </c>
      <c r="H36" s="29">
        <v>269</v>
      </c>
      <c r="I36" s="26">
        <f t="shared" si="4"/>
        <v>28</v>
      </c>
      <c r="J36" s="30">
        <f t="shared" si="1"/>
        <v>-0.6988847583643123</v>
      </c>
    </row>
    <row r="37" spans="1:10" ht="11.25">
      <c r="A37" s="31">
        <f t="shared" si="2"/>
        <v>30</v>
      </c>
      <c r="B37" s="23" t="s">
        <v>41</v>
      </c>
      <c r="C37" s="32">
        <v>18</v>
      </c>
      <c r="D37" s="33">
        <v>27</v>
      </c>
      <c r="E37" s="26">
        <f t="shared" si="3"/>
        <v>33</v>
      </c>
      <c r="F37" s="30">
        <f t="shared" si="0"/>
        <v>-0.3333333333333333</v>
      </c>
      <c r="G37" s="28">
        <v>64</v>
      </c>
      <c r="H37" s="29">
        <v>83</v>
      </c>
      <c r="I37" s="26">
        <f t="shared" si="4"/>
        <v>32</v>
      </c>
      <c r="J37" s="30">
        <f t="shared" si="1"/>
        <v>-0.2289156626506024</v>
      </c>
    </row>
    <row r="38" spans="1:10" ht="11.25">
      <c r="A38" s="31">
        <f t="shared" si="2"/>
        <v>31</v>
      </c>
      <c r="B38" s="23" t="s">
        <v>42</v>
      </c>
      <c r="C38" s="32">
        <v>14</v>
      </c>
      <c r="D38" s="33">
        <v>58</v>
      </c>
      <c r="E38" s="26">
        <f t="shared" si="3"/>
        <v>30</v>
      </c>
      <c r="F38" s="30">
        <f t="shared" si="0"/>
        <v>-0.7586206896551724</v>
      </c>
      <c r="G38" s="28">
        <v>51</v>
      </c>
      <c r="H38" s="29">
        <v>201</v>
      </c>
      <c r="I38" s="26">
        <f t="shared" si="4"/>
        <v>29</v>
      </c>
      <c r="J38" s="30">
        <f t="shared" si="1"/>
        <v>-0.746268656716418</v>
      </c>
    </row>
    <row r="39" spans="1:10" ht="11.25">
      <c r="A39" s="31">
        <f t="shared" si="2"/>
        <v>32</v>
      </c>
      <c r="B39" s="23" t="s">
        <v>43</v>
      </c>
      <c r="C39" s="32">
        <v>22</v>
      </c>
      <c r="D39" s="33">
        <v>38</v>
      </c>
      <c r="E39" s="26">
        <f t="shared" si="3"/>
        <v>31</v>
      </c>
      <c r="F39" s="30">
        <f t="shared" si="0"/>
        <v>-0.42105263157894735</v>
      </c>
      <c r="G39" s="28">
        <v>35</v>
      </c>
      <c r="H39" s="29">
        <v>89</v>
      </c>
      <c r="I39" s="26">
        <f t="shared" si="4"/>
        <v>31</v>
      </c>
      <c r="J39" s="30">
        <f t="shared" si="1"/>
        <v>-0.6067415730337079</v>
      </c>
    </row>
    <row r="40" spans="1:10" ht="11.25">
      <c r="A40" s="31">
        <f t="shared" si="2"/>
        <v>33</v>
      </c>
      <c r="B40" s="23" t="s">
        <v>44</v>
      </c>
      <c r="C40" s="32">
        <v>10</v>
      </c>
      <c r="D40" s="33">
        <v>10</v>
      </c>
      <c r="E40" s="26">
        <f t="shared" si="3"/>
        <v>36</v>
      </c>
      <c r="F40" s="30">
        <f t="shared" si="0"/>
        <v>0</v>
      </c>
      <c r="G40" s="28">
        <v>33</v>
      </c>
      <c r="H40" s="29">
        <v>45</v>
      </c>
      <c r="I40" s="26">
        <f t="shared" si="4"/>
        <v>34</v>
      </c>
      <c r="J40" s="30">
        <f t="shared" si="1"/>
        <v>-0.26666666666666666</v>
      </c>
    </row>
    <row r="41" spans="1:10" ht="11.25">
      <c r="A41" s="31">
        <f t="shared" si="2"/>
        <v>34</v>
      </c>
      <c r="B41" s="23" t="s">
        <v>45</v>
      </c>
      <c r="C41" s="32"/>
      <c r="D41" s="33">
        <v>7</v>
      </c>
      <c r="E41" s="26">
        <f t="shared" si="3"/>
        <v>37</v>
      </c>
      <c r="F41" s="30">
        <f t="shared" si="0"/>
        <v>-1</v>
      </c>
      <c r="G41" s="28">
        <v>11</v>
      </c>
      <c r="H41" s="29">
        <v>21</v>
      </c>
      <c r="I41" s="26">
        <f t="shared" si="4"/>
        <v>36</v>
      </c>
      <c r="J41" s="30">
        <f t="shared" si="1"/>
        <v>-0.47619047619047616</v>
      </c>
    </row>
    <row r="42" spans="1:10" ht="11.25">
      <c r="A42" s="31">
        <f t="shared" si="2"/>
        <v>35</v>
      </c>
      <c r="B42" s="23" t="s">
        <v>46</v>
      </c>
      <c r="C42" s="32">
        <v>1</v>
      </c>
      <c r="D42" s="33">
        <v>28</v>
      </c>
      <c r="E42" s="26">
        <f t="shared" si="3"/>
        <v>32</v>
      </c>
      <c r="F42" s="30">
        <f t="shared" si="0"/>
        <v>-0.9642857142857143</v>
      </c>
      <c r="G42" s="28">
        <v>7</v>
      </c>
      <c r="H42" s="29">
        <v>67</v>
      </c>
      <c r="I42" s="26">
        <f t="shared" si="4"/>
        <v>33</v>
      </c>
      <c r="J42" s="30">
        <f t="shared" si="1"/>
        <v>-0.8955223880597015</v>
      </c>
    </row>
    <row r="43" spans="1:10" ht="11.25">
      <c r="A43" s="31">
        <f t="shared" si="2"/>
        <v>36</v>
      </c>
      <c r="B43" s="23" t="s">
        <v>47</v>
      </c>
      <c r="C43" s="32">
        <v>1</v>
      </c>
      <c r="D43" s="33">
        <v>11</v>
      </c>
      <c r="E43" s="26">
        <f t="shared" si="3"/>
        <v>34</v>
      </c>
      <c r="F43" s="30">
        <f t="shared" si="0"/>
        <v>-0.9090909090909091</v>
      </c>
      <c r="G43" s="28">
        <v>4</v>
      </c>
      <c r="H43" s="29">
        <v>21</v>
      </c>
      <c r="I43" s="26">
        <f t="shared" si="4"/>
        <v>36</v>
      </c>
      <c r="J43" s="30">
        <f t="shared" si="1"/>
        <v>-0.8095238095238095</v>
      </c>
    </row>
    <row r="44" spans="1:10" ht="11.25">
      <c r="A44" s="31">
        <f t="shared" si="2"/>
        <v>37</v>
      </c>
      <c r="B44" s="23" t="s">
        <v>48</v>
      </c>
      <c r="C44" s="32">
        <v>1</v>
      </c>
      <c r="D44" s="33">
        <v>2</v>
      </c>
      <c r="E44" s="26">
        <f t="shared" si="3"/>
        <v>40</v>
      </c>
      <c r="F44" s="30">
        <f t="shared" si="0"/>
        <v>-0.5</v>
      </c>
      <c r="G44" s="28">
        <v>2</v>
      </c>
      <c r="H44" s="29">
        <v>2</v>
      </c>
      <c r="I44" s="26">
        <f t="shared" si="4"/>
        <v>45</v>
      </c>
      <c r="J44" s="30">
        <f t="shared" si="1"/>
        <v>0</v>
      </c>
    </row>
    <row r="45" spans="1:10" ht="11.25">
      <c r="A45" s="31">
        <f t="shared" si="2"/>
        <v>38</v>
      </c>
      <c r="B45" s="23" t="s">
        <v>49</v>
      </c>
      <c r="C45" s="34"/>
      <c r="D45" s="35">
        <v>1</v>
      </c>
      <c r="E45" s="26">
        <f t="shared" si="3"/>
        <v>43</v>
      </c>
      <c r="F45" s="30">
        <f t="shared" si="0"/>
        <v>-1</v>
      </c>
      <c r="G45" s="28">
        <v>2</v>
      </c>
      <c r="H45" s="29">
        <v>10</v>
      </c>
      <c r="I45" s="26">
        <f t="shared" si="4"/>
        <v>40</v>
      </c>
      <c r="J45" s="30">
        <f t="shared" si="1"/>
        <v>-0.8</v>
      </c>
    </row>
    <row r="46" spans="1:10" ht="11.25">
      <c r="A46" s="31">
        <f t="shared" si="2"/>
        <v>39</v>
      </c>
      <c r="B46" s="23" t="s">
        <v>50</v>
      </c>
      <c r="C46" s="34"/>
      <c r="D46" s="35"/>
      <c r="E46" s="26">
        <f t="shared" si="3"/>
        <v>50</v>
      </c>
      <c r="F46" s="30"/>
      <c r="G46" s="28">
        <v>2</v>
      </c>
      <c r="H46" s="29">
        <v>0</v>
      </c>
      <c r="I46" s="26">
        <f t="shared" si="4"/>
        <v>61</v>
      </c>
      <c r="J46" s="30"/>
    </row>
    <row r="47" spans="1:10" ht="11.25">
      <c r="A47" s="31">
        <f t="shared" si="2"/>
        <v>40</v>
      </c>
      <c r="B47" s="23" t="s">
        <v>51</v>
      </c>
      <c r="C47" s="34"/>
      <c r="D47" s="35"/>
      <c r="E47" s="26">
        <f t="shared" si="3"/>
        <v>50</v>
      </c>
      <c r="F47" s="30"/>
      <c r="G47" s="28">
        <v>2</v>
      </c>
      <c r="H47" s="29">
        <v>0</v>
      </c>
      <c r="I47" s="26">
        <f t="shared" si="4"/>
        <v>61</v>
      </c>
      <c r="J47" s="30"/>
    </row>
    <row r="48" spans="1:10" ht="11.25">
      <c r="A48" s="31">
        <f t="shared" si="2"/>
        <v>41</v>
      </c>
      <c r="B48" s="23" t="s">
        <v>52</v>
      </c>
      <c r="C48" s="34">
        <v>2</v>
      </c>
      <c r="D48" s="35">
        <v>11</v>
      </c>
      <c r="E48" s="26">
        <f t="shared" si="3"/>
        <v>34</v>
      </c>
      <c r="F48" s="30">
        <f t="shared" si="0"/>
        <v>-0.8181818181818182</v>
      </c>
      <c r="G48" s="28">
        <v>2</v>
      </c>
      <c r="H48" s="29">
        <v>33</v>
      </c>
      <c r="I48" s="26">
        <f t="shared" si="4"/>
        <v>35</v>
      </c>
      <c r="J48" s="30">
        <f t="shared" si="1"/>
        <v>-0.9393939393939394</v>
      </c>
    </row>
    <row r="49" spans="1:10" ht="11.25">
      <c r="A49" s="31">
        <f t="shared" si="2"/>
        <v>42</v>
      </c>
      <c r="B49" s="23" t="s">
        <v>53</v>
      </c>
      <c r="C49" s="36"/>
      <c r="D49" s="35">
        <v>0</v>
      </c>
      <c r="E49" s="26">
        <f t="shared" si="3"/>
        <v>50</v>
      </c>
      <c r="F49" s="30"/>
      <c r="G49" s="28">
        <v>1</v>
      </c>
      <c r="H49" s="29">
        <v>19</v>
      </c>
      <c r="I49" s="26">
        <f t="shared" si="4"/>
        <v>38</v>
      </c>
      <c r="J49" s="30">
        <f t="shared" si="1"/>
        <v>-0.9473684210526315</v>
      </c>
    </row>
    <row r="50" spans="1:10" ht="11.25">
      <c r="A50" s="31">
        <f t="shared" si="2"/>
        <v>43</v>
      </c>
      <c r="B50" s="23" t="s">
        <v>54</v>
      </c>
      <c r="C50" s="36"/>
      <c r="D50" s="35">
        <v>3</v>
      </c>
      <c r="E50" s="26">
        <f t="shared" si="3"/>
        <v>39</v>
      </c>
      <c r="F50" s="30">
        <f t="shared" si="0"/>
        <v>-1</v>
      </c>
      <c r="G50" s="28">
        <v>1</v>
      </c>
      <c r="H50" s="29">
        <v>4</v>
      </c>
      <c r="I50" s="26">
        <f t="shared" si="4"/>
        <v>44</v>
      </c>
      <c r="J50" s="30">
        <f t="shared" si="1"/>
        <v>-0.75</v>
      </c>
    </row>
    <row r="51" spans="1:10" ht="11.25">
      <c r="A51" s="31">
        <f t="shared" si="2"/>
        <v>44</v>
      </c>
      <c r="B51" s="23" t="s">
        <v>55</v>
      </c>
      <c r="C51" s="36"/>
      <c r="D51" s="35"/>
      <c r="E51" s="26">
        <f t="shared" si="3"/>
        <v>50</v>
      </c>
      <c r="F51" s="30"/>
      <c r="G51" s="28">
        <v>1</v>
      </c>
      <c r="H51" s="29"/>
      <c r="I51" s="26">
        <f t="shared" si="4"/>
        <v>61</v>
      </c>
      <c r="J51" s="30"/>
    </row>
    <row r="52" spans="1:10" ht="11.25">
      <c r="A52" s="31">
        <f t="shared" si="2"/>
        <v>45</v>
      </c>
      <c r="B52" s="23" t="s">
        <v>56</v>
      </c>
      <c r="C52" s="36"/>
      <c r="D52" s="35">
        <v>1</v>
      </c>
      <c r="E52" s="26">
        <f t="shared" si="3"/>
        <v>43</v>
      </c>
      <c r="F52" s="30">
        <f t="shared" si="0"/>
        <v>-1</v>
      </c>
      <c r="G52" s="28">
        <v>1</v>
      </c>
      <c r="H52" s="29">
        <v>1</v>
      </c>
      <c r="I52" s="26">
        <f t="shared" si="4"/>
        <v>50</v>
      </c>
      <c r="J52" s="30">
        <f t="shared" si="1"/>
        <v>0</v>
      </c>
    </row>
    <row r="53" spans="1:10" ht="11.25">
      <c r="A53" s="31">
        <f t="shared" si="2"/>
        <v>46</v>
      </c>
      <c r="B53" s="23" t="s">
        <v>57</v>
      </c>
      <c r="C53" s="36"/>
      <c r="D53" s="35"/>
      <c r="E53" s="26">
        <f t="shared" si="3"/>
        <v>50</v>
      </c>
      <c r="F53" s="30"/>
      <c r="G53" s="28">
        <v>1</v>
      </c>
      <c r="H53" s="29">
        <v>0</v>
      </c>
      <c r="I53" s="26">
        <f t="shared" si="4"/>
        <v>61</v>
      </c>
      <c r="J53" s="30"/>
    </row>
    <row r="54" spans="1:10" ht="11.25">
      <c r="A54" s="31">
        <f t="shared" si="2"/>
        <v>47</v>
      </c>
      <c r="B54" s="23" t="s">
        <v>58</v>
      </c>
      <c r="C54" s="36"/>
      <c r="D54" s="35"/>
      <c r="E54" s="26">
        <f t="shared" si="3"/>
        <v>50</v>
      </c>
      <c r="F54" s="30"/>
      <c r="G54" s="37">
        <v>1</v>
      </c>
      <c r="H54" s="29">
        <v>0</v>
      </c>
      <c r="I54" s="26">
        <f t="shared" si="4"/>
        <v>61</v>
      </c>
      <c r="J54" s="30"/>
    </row>
    <row r="55" spans="1:10" ht="11.25">
      <c r="A55" s="31">
        <f t="shared" si="2"/>
        <v>48</v>
      </c>
      <c r="B55" s="23" t="s">
        <v>59</v>
      </c>
      <c r="C55" s="38"/>
      <c r="D55" s="35"/>
      <c r="E55" s="26">
        <f t="shared" si="3"/>
        <v>50</v>
      </c>
      <c r="F55" s="30"/>
      <c r="G55" s="37"/>
      <c r="H55" s="29">
        <v>1</v>
      </c>
      <c r="I55" s="26">
        <f t="shared" si="4"/>
        <v>50</v>
      </c>
      <c r="J55" s="30">
        <f t="shared" si="1"/>
        <v>-1</v>
      </c>
    </row>
    <row r="56" spans="1:10" ht="11.25">
      <c r="A56" s="31">
        <f t="shared" si="2"/>
        <v>49</v>
      </c>
      <c r="B56" s="23" t="s">
        <v>60</v>
      </c>
      <c r="C56" s="39"/>
      <c r="D56" s="35">
        <v>1</v>
      </c>
      <c r="E56" s="26">
        <f t="shared" si="3"/>
        <v>43</v>
      </c>
      <c r="F56" s="30">
        <f t="shared" si="0"/>
        <v>-1</v>
      </c>
      <c r="G56" s="37"/>
      <c r="H56" s="29">
        <v>1</v>
      </c>
      <c r="I56" s="26">
        <f t="shared" si="4"/>
        <v>50</v>
      </c>
      <c r="J56" s="30">
        <f t="shared" si="1"/>
        <v>-1</v>
      </c>
    </row>
    <row r="57" spans="1:10" ht="11.25">
      <c r="A57" s="31">
        <f t="shared" si="2"/>
        <v>50</v>
      </c>
      <c r="B57" s="23" t="s">
        <v>61</v>
      </c>
      <c r="C57" s="39"/>
      <c r="D57" s="40">
        <v>2</v>
      </c>
      <c r="E57" s="26">
        <f t="shared" si="3"/>
        <v>40</v>
      </c>
      <c r="F57" s="30">
        <f t="shared" si="0"/>
        <v>-1</v>
      </c>
      <c r="G57" s="37"/>
      <c r="H57" s="41">
        <v>2</v>
      </c>
      <c r="I57" s="26">
        <f t="shared" si="4"/>
        <v>45</v>
      </c>
      <c r="J57" s="30">
        <f t="shared" si="1"/>
        <v>-1</v>
      </c>
    </row>
    <row r="58" spans="1:10" ht="11.25">
      <c r="A58" s="31">
        <f t="shared" si="2"/>
        <v>51</v>
      </c>
      <c r="B58" s="23" t="s">
        <v>62</v>
      </c>
      <c r="C58" s="39"/>
      <c r="D58" s="35">
        <v>1</v>
      </c>
      <c r="E58" s="26">
        <f t="shared" si="3"/>
        <v>43</v>
      </c>
      <c r="F58" s="30">
        <f t="shared" si="0"/>
        <v>-1</v>
      </c>
      <c r="G58" s="37"/>
      <c r="H58" s="29">
        <v>1</v>
      </c>
      <c r="I58" s="26">
        <f t="shared" si="4"/>
        <v>50</v>
      </c>
      <c r="J58" s="30">
        <f t="shared" si="1"/>
        <v>-1</v>
      </c>
    </row>
    <row r="59" spans="1:10" ht="11.25">
      <c r="A59" s="31">
        <f t="shared" si="2"/>
        <v>52</v>
      </c>
      <c r="B59" s="42" t="s">
        <v>63</v>
      </c>
      <c r="C59" s="39"/>
      <c r="D59" s="35"/>
      <c r="E59" s="26">
        <f t="shared" si="3"/>
        <v>50</v>
      </c>
      <c r="F59" s="30"/>
      <c r="G59" s="43"/>
      <c r="H59" s="29">
        <v>1</v>
      </c>
      <c r="I59" s="26">
        <f t="shared" si="4"/>
        <v>50</v>
      </c>
      <c r="J59" s="30">
        <f t="shared" si="1"/>
        <v>-1</v>
      </c>
    </row>
    <row r="60" spans="1:10" ht="11.25">
      <c r="A60" s="31">
        <f t="shared" si="2"/>
        <v>53</v>
      </c>
      <c r="B60" s="44" t="s">
        <v>64</v>
      </c>
      <c r="C60" s="39"/>
      <c r="D60" s="45"/>
      <c r="E60" s="26">
        <f t="shared" si="3"/>
        <v>50</v>
      </c>
      <c r="F60" s="30"/>
      <c r="G60" s="46"/>
      <c r="H60" s="47">
        <v>1</v>
      </c>
      <c r="I60" s="26">
        <f t="shared" si="4"/>
        <v>50</v>
      </c>
      <c r="J60" s="30">
        <f t="shared" si="1"/>
        <v>-1</v>
      </c>
    </row>
    <row r="61" spans="1:10" ht="11.25">
      <c r="A61" s="31">
        <f t="shared" si="2"/>
        <v>54</v>
      </c>
      <c r="B61" s="48" t="s">
        <v>65</v>
      </c>
      <c r="C61" s="39"/>
      <c r="D61" s="45"/>
      <c r="E61" s="26">
        <f t="shared" si="3"/>
        <v>50</v>
      </c>
      <c r="F61" s="30"/>
      <c r="G61" s="39"/>
      <c r="H61" s="49">
        <v>1</v>
      </c>
      <c r="I61" s="26">
        <f t="shared" si="4"/>
        <v>50</v>
      </c>
      <c r="J61" s="30">
        <f t="shared" si="1"/>
        <v>-1</v>
      </c>
    </row>
    <row r="62" spans="1:10" ht="11.25">
      <c r="A62" s="31">
        <f t="shared" si="2"/>
        <v>55</v>
      </c>
      <c r="B62" s="48" t="s">
        <v>66</v>
      </c>
      <c r="C62" s="39"/>
      <c r="D62" s="45">
        <v>2</v>
      </c>
      <c r="E62" s="26">
        <f t="shared" si="3"/>
        <v>40</v>
      </c>
      <c r="F62" s="30">
        <f t="shared" si="0"/>
        <v>-1</v>
      </c>
      <c r="G62" s="39"/>
      <c r="H62" s="49">
        <v>7</v>
      </c>
      <c r="I62" s="26">
        <f t="shared" si="4"/>
        <v>42</v>
      </c>
      <c r="J62" s="30">
        <f t="shared" si="1"/>
        <v>-1</v>
      </c>
    </row>
    <row r="63" spans="1:10" ht="11.25">
      <c r="A63" s="31">
        <f t="shared" si="2"/>
        <v>56</v>
      </c>
      <c r="B63" s="48" t="s">
        <v>67</v>
      </c>
      <c r="C63" s="39"/>
      <c r="D63" s="45"/>
      <c r="E63" s="26">
        <f t="shared" si="3"/>
        <v>50</v>
      </c>
      <c r="F63" s="30"/>
      <c r="G63" s="39"/>
      <c r="H63" s="49">
        <v>1</v>
      </c>
      <c r="I63" s="26">
        <f t="shared" si="4"/>
        <v>50</v>
      </c>
      <c r="J63" s="30">
        <f t="shared" si="1"/>
        <v>-1</v>
      </c>
    </row>
    <row r="64" spans="1:10" ht="11.25">
      <c r="A64" s="31">
        <f t="shared" si="2"/>
        <v>57</v>
      </c>
      <c r="B64" s="48" t="s">
        <v>68</v>
      </c>
      <c r="C64" s="39"/>
      <c r="D64" s="45"/>
      <c r="E64" s="26">
        <f t="shared" si="3"/>
        <v>50</v>
      </c>
      <c r="F64" s="30"/>
      <c r="G64" s="39"/>
      <c r="H64" s="49">
        <v>7</v>
      </c>
      <c r="I64" s="26">
        <f t="shared" si="4"/>
        <v>42</v>
      </c>
      <c r="J64" s="30">
        <f t="shared" si="1"/>
        <v>-1</v>
      </c>
    </row>
    <row r="65" spans="1:10" ht="11.25">
      <c r="A65" s="31">
        <f t="shared" si="2"/>
        <v>58</v>
      </c>
      <c r="B65" s="48" t="s">
        <v>69</v>
      </c>
      <c r="C65" s="39"/>
      <c r="D65" s="45">
        <v>4</v>
      </c>
      <c r="E65" s="26">
        <f t="shared" si="3"/>
        <v>38</v>
      </c>
      <c r="F65" s="30">
        <f t="shared" si="0"/>
        <v>-1</v>
      </c>
      <c r="G65" s="39"/>
      <c r="H65" s="49">
        <v>8</v>
      </c>
      <c r="I65" s="26">
        <f t="shared" si="4"/>
        <v>41</v>
      </c>
      <c r="J65" s="30">
        <f t="shared" si="1"/>
        <v>-1</v>
      </c>
    </row>
    <row r="66" spans="1:10" ht="11.25">
      <c r="A66" s="31">
        <f t="shared" si="2"/>
        <v>59</v>
      </c>
      <c r="B66" s="48" t="s">
        <v>70</v>
      </c>
      <c r="C66" s="39"/>
      <c r="D66" s="50"/>
      <c r="E66" s="26">
        <f t="shared" si="3"/>
        <v>50</v>
      </c>
      <c r="F66" s="30"/>
      <c r="G66" s="39"/>
      <c r="H66" s="49">
        <v>2</v>
      </c>
      <c r="I66" s="26">
        <f t="shared" si="4"/>
        <v>45</v>
      </c>
      <c r="J66" s="30">
        <f t="shared" si="1"/>
        <v>-1</v>
      </c>
    </row>
    <row r="67" spans="1:10" ht="11.25">
      <c r="A67" s="31">
        <f t="shared" si="2"/>
        <v>60</v>
      </c>
      <c r="B67" s="51" t="s">
        <v>71</v>
      </c>
      <c r="C67" s="39"/>
      <c r="D67" s="50"/>
      <c r="E67" s="26">
        <f t="shared" si="3"/>
        <v>50</v>
      </c>
      <c r="F67" s="30"/>
      <c r="G67" s="39"/>
      <c r="H67" s="49">
        <v>1</v>
      </c>
      <c r="I67" s="26">
        <f t="shared" si="4"/>
        <v>50</v>
      </c>
      <c r="J67" s="30">
        <f t="shared" si="1"/>
        <v>-1</v>
      </c>
    </row>
    <row r="68" spans="1:10" ht="11.25">
      <c r="A68" s="31">
        <f t="shared" si="2"/>
        <v>61</v>
      </c>
      <c r="B68" s="48" t="s">
        <v>72</v>
      </c>
      <c r="C68" s="39"/>
      <c r="D68" s="52">
        <v>1</v>
      </c>
      <c r="E68" s="26">
        <f t="shared" si="3"/>
        <v>43</v>
      </c>
      <c r="F68" s="30">
        <f t="shared" si="0"/>
        <v>-1</v>
      </c>
      <c r="G68" s="39"/>
      <c r="H68" s="53">
        <v>2</v>
      </c>
      <c r="I68" s="26">
        <f t="shared" si="4"/>
        <v>45</v>
      </c>
      <c r="J68" s="30">
        <f t="shared" si="1"/>
        <v>-1</v>
      </c>
    </row>
    <row r="69" spans="1:10" ht="11.25">
      <c r="A69" s="31">
        <f t="shared" si="2"/>
        <v>62</v>
      </c>
      <c r="B69" s="48" t="s">
        <v>73</v>
      </c>
      <c r="C69" s="39"/>
      <c r="D69" s="50">
        <v>1</v>
      </c>
      <c r="E69" s="26">
        <f t="shared" si="3"/>
        <v>43</v>
      </c>
      <c r="F69" s="30">
        <f t="shared" si="0"/>
        <v>-1</v>
      </c>
      <c r="G69" s="39"/>
      <c r="H69" s="54">
        <v>2</v>
      </c>
      <c r="I69" s="26">
        <f t="shared" si="4"/>
        <v>45</v>
      </c>
      <c r="J69" s="30">
        <f t="shared" si="1"/>
        <v>-1</v>
      </c>
    </row>
    <row r="70" spans="1:10" ht="11.25">
      <c r="A70" s="31">
        <f t="shared" si="2"/>
        <v>63</v>
      </c>
      <c r="B70" s="51" t="s">
        <v>74</v>
      </c>
      <c r="C70" s="39"/>
      <c r="D70" s="50"/>
      <c r="E70" s="26">
        <f>RANK(D70,$D$8:$D$72)</f>
        <v>50</v>
      </c>
      <c r="F70" s="30"/>
      <c r="G70" s="31"/>
      <c r="H70" s="50">
        <v>1</v>
      </c>
      <c r="I70" s="26">
        <f t="shared" si="4"/>
        <v>50</v>
      </c>
      <c r="J70" s="30">
        <f t="shared" si="1"/>
        <v>-1</v>
      </c>
    </row>
    <row r="71" spans="1:10" ht="11.25">
      <c r="A71" s="31">
        <f t="shared" si="2"/>
        <v>64</v>
      </c>
      <c r="B71" s="51" t="s">
        <v>75</v>
      </c>
      <c r="C71" s="39"/>
      <c r="D71" s="50"/>
      <c r="E71" s="26">
        <f t="shared" si="3"/>
        <v>50</v>
      </c>
      <c r="F71" s="30"/>
      <c r="G71" s="31"/>
      <c r="H71" s="50">
        <v>1</v>
      </c>
      <c r="I71" s="26">
        <f t="shared" si="4"/>
        <v>50</v>
      </c>
      <c r="J71" s="30">
        <f>(G71-H71)/H71</f>
        <v>-1</v>
      </c>
    </row>
    <row r="72" spans="1:10" ht="12" thickBot="1">
      <c r="A72" s="55">
        <f t="shared" si="2"/>
        <v>65</v>
      </c>
      <c r="B72" s="56" t="s">
        <v>76</v>
      </c>
      <c r="C72" s="57"/>
      <c r="D72" s="58">
        <v>1</v>
      </c>
      <c r="E72" s="59">
        <f t="shared" si="3"/>
        <v>43</v>
      </c>
      <c r="F72" s="60">
        <f>(C72-D72)/D72</f>
        <v>-1</v>
      </c>
      <c r="G72" s="55"/>
      <c r="H72" s="58">
        <v>12</v>
      </c>
      <c r="I72" s="59">
        <f t="shared" si="4"/>
        <v>39</v>
      </c>
      <c r="J72" s="60">
        <f>(G72-H72)/H72</f>
        <v>-1</v>
      </c>
    </row>
    <row r="73" spans="1:10" ht="11.25">
      <c r="A73" s="61"/>
      <c r="B73" s="44"/>
      <c r="C73" s="50"/>
      <c r="D73" s="50"/>
      <c r="E73" s="62"/>
      <c r="F73" s="63"/>
      <c r="G73" s="61"/>
      <c r="H73" s="50"/>
      <c r="I73" s="62"/>
      <c r="J73" s="63"/>
    </row>
    <row r="74" spans="1:10" ht="11.25">
      <c r="A74" s="61"/>
      <c r="B74" s="44"/>
      <c r="C74" s="50"/>
      <c r="D74" s="50"/>
      <c r="E74" s="62"/>
      <c r="F74" s="63"/>
      <c r="G74" s="61"/>
      <c r="H74" s="50"/>
      <c r="I74" s="62"/>
      <c r="J74" s="63"/>
    </row>
    <row r="75" spans="1:10" ht="11.25">
      <c r="A75" s="61"/>
      <c r="B75" s="64"/>
      <c r="C75" s="44"/>
      <c r="D75" s="50"/>
      <c r="E75" s="62"/>
      <c r="F75" s="63"/>
      <c r="G75" s="64"/>
      <c r="H75" s="61"/>
      <c r="I75" s="62"/>
      <c r="J75" s="63"/>
    </row>
    <row r="76" spans="1:10" ht="11.25">
      <c r="A76" s="61"/>
      <c r="B76" s="64"/>
      <c r="C76" s="44"/>
      <c r="D76" s="50"/>
      <c r="E76" s="62"/>
      <c r="F76" s="63"/>
      <c r="G76" s="64"/>
      <c r="H76" s="61"/>
      <c r="I76" s="62"/>
      <c r="J76" s="63"/>
    </row>
    <row r="77" spans="1:10" ht="11.25">
      <c r="A77" s="61"/>
      <c r="B77" s="64"/>
      <c r="C77" s="44"/>
      <c r="D77" s="50"/>
      <c r="E77" s="62"/>
      <c r="F77" s="63"/>
      <c r="G77" s="64"/>
      <c r="H77" s="61"/>
      <c r="I77" s="62"/>
      <c r="J77" s="63"/>
    </row>
    <row r="78" spans="1:10" ht="11.25">
      <c r="A78" s="61"/>
      <c r="B78" s="64"/>
      <c r="C78" s="44"/>
      <c r="D78" s="50"/>
      <c r="E78" s="62"/>
      <c r="F78" s="63"/>
      <c r="G78" s="64"/>
      <c r="H78" s="61"/>
      <c r="I78" s="62"/>
      <c r="J78" s="63"/>
    </row>
    <row r="79" spans="1:10" ht="11.25">
      <c r="A79" s="61"/>
      <c r="B79" s="64"/>
      <c r="C79" s="44"/>
      <c r="D79" s="50"/>
      <c r="E79" s="62"/>
      <c r="F79" s="63"/>
      <c r="G79" s="64"/>
      <c r="H79" s="61"/>
      <c r="I79" s="62"/>
      <c r="J79" s="63"/>
    </row>
    <row r="80" spans="1:10" ht="11.25">
      <c r="A80" s="61"/>
      <c r="B80" s="64"/>
      <c r="C80" s="44"/>
      <c r="D80" s="50"/>
      <c r="E80" s="62"/>
      <c r="F80" s="63"/>
      <c r="G80" s="64"/>
      <c r="H80" s="61"/>
      <c r="I80" s="62"/>
      <c r="J80" s="63"/>
    </row>
    <row r="81" spans="1:10" ht="11.25">
      <c r="A81" s="61"/>
      <c r="B81" s="64"/>
      <c r="C81" s="44"/>
      <c r="D81" s="50"/>
      <c r="E81" s="62"/>
      <c r="F81" s="63"/>
      <c r="G81" s="64"/>
      <c r="H81" s="61"/>
      <c r="I81" s="62"/>
      <c r="J81" s="63"/>
    </row>
    <row r="82" spans="1:10" ht="11.25">
      <c r="A82" s="61"/>
      <c r="B82" s="64"/>
      <c r="C82" s="44"/>
      <c r="D82" s="50"/>
      <c r="E82" s="62"/>
      <c r="F82" s="63"/>
      <c r="G82" s="64"/>
      <c r="H82" s="61"/>
      <c r="I82" s="62"/>
      <c r="J82" s="63"/>
    </row>
    <row r="83" spans="1:4" ht="11.25">
      <c r="A83" s="64"/>
      <c r="C83" s="65"/>
      <c r="D83" s="65"/>
    </row>
    <row r="84" spans="3:4" ht="11.25">
      <c r="C84" s="65"/>
      <c r="D84" s="65"/>
    </row>
    <row r="85" spans="3:4" ht="11.25">
      <c r="C85" s="65"/>
      <c r="D85" s="65"/>
    </row>
    <row r="86" spans="3:4" ht="11.25">
      <c r="C86" s="65"/>
      <c r="D86" s="65"/>
    </row>
    <row r="87" spans="3:4" ht="11.25">
      <c r="C87" s="65"/>
      <c r="D87" s="65"/>
    </row>
    <row r="88" spans="3:4" ht="11.25">
      <c r="C88" s="65"/>
      <c r="D88" s="65"/>
    </row>
    <row r="89" spans="3:4" ht="11.25">
      <c r="C89" s="65"/>
      <c r="D89" s="65"/>
    </row>
  </sheetData>
  <sheetProtection/>
  <mergeCells count="4">
    <mergeCell ref="A3:J3"/>
    <mergeCell ref="A4:J4"/>
    <mergeCell ref="D6:E6"/>
    <mergeCell ref="H6:I6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4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76" man="1"/>
  </colBreaks>
  <legacyDrawing r:id="rId2"/>
  <oleObjects>
    <oleObject progId="StaticMetafile" shapeId="2566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2011-04-05T10:28:20Z</dcterms:created>
  <dcterms:modified xsi:type="dcterms:W3CDTF">2011-04-05T10:28:42Z</dcterms:modified>
  <cp:category/>
  <cp:version/>
  <cp:contentType/>
  <cp:contentStatus/>
</cp:coreProperties>
</file>