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908_SEP09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'Δ0908_SEP09'!$A$1:$J$85</definedName>
  </definedNames>
  <calcPr fullCalcOnLoad="1"/>
</workbook>
</file>

<file path=xl/sharedStrings.xml><?xml version="1.0" encoding="utf-8"?>
<sst xmlns="http://schemas.openxmlformats.org/spreadsheetml/2006/main" count="90" uniqueCount="90">
  <si>
    <t>SEPTEMBER '09 -YTD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</si>
  <si>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</si>
  <si>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</si>
  <si>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</si>
  <si>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</si>
  <si>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Sep-09</t>
  </si>
  <si>
    <t>Sep-08</t>
  </si>
  <si>
    <t>Δ09/08</t>
  </si>
  <si>
    <t>Sep'09-YTD</t>
  </si>
  <si>
    <t>Sep'08-YTD</t>
  </si>
  <si>
    <t>Rank</t>
  </si>
  <si>
    <t>TOTAL</t>
  </si>
  <si>
    <t>TOYOTA</t>
  </si>
  <si>
    <t>VOLKS WAGEN</t>
  </si>
  <si>
    <t>OPEL</t>
  </si>
  <si>
    <t>FORD</t>
  </si>
  <si>
    <t>HYUNDAI</t>
  </si>
  <si>
    <t>SUZUKI</t>
  </si>
  <si>
    <t>NISSAN</t>
  </si>
  <si>
    <t>FIAT</t>
  </si>
  <si>
    <t>AUDI</t>
  </si>
  <si>
    <t>PEUGEOT</t>
  </si>
  <si>
    <t>MERCEDES</t>
  </si>
  <si>
    <t>CITROEN</t>
  </si>
  <si>
    <t>SKODA</t>
  </si>
  <si>
    <t>SEAT</t>
  </si>
  <si>
    <t>BMW</t>
  </si>
  <si>
    <t>MAZDA</t>
  </si>
  <si>
    <t>KIA MOTORS</t>
  </si>
  <si>
    <t>HONDA</t>
  </si>
  <si>
    <t>DAIHATSU</t>
  </si>
  <si>
    <t>MITSUBISHI</t>
  </si>
  <si>
    <t>CHEVROLET</t>
  </si>
  <si>
    <t>RENAULT</t>
  </si>
  <si>
    <t>SMART</t>
  </si>
  <si>
    <t>CHRYSLER</t>
  </si>
  <si>
    <t>ALFA ROMEO</t>
  </si>
  <si>
    <t>VOLVO</t>
  </si>
  <si>
    <t>SUBARU</t>
  </si>
  <si>
    <t>MINI</t>
  </si>
  <si>
    <t>LANCIA</t>
  </si>
  <si>
    <t>SAAB</t>
  </si>
  <si>
    <t>PORSCHE</t>
  </si>
  <si>
    <t>LEXUS</t>
  </si>
  <si>
    <t>LAND ROVER</t>
  </si>
  <si>
    <t>ABARTH</t>
  </si>
  <si>
    <t>LADA</t>
  </si>
  <si>
    <t>DACIA</t>
  </si>
  <si>
    <t>SSANGYONG</t>
  </si>
  <si>
    <t>JAGUAR</t>
  </si>
  <si>
    <t>SH AUTO</t>
  </si>
  <si>
    <t>HUMMER</t>
  </si>
  <si>
    <t>CHANGAN</t>
  </si>
  <si>
    <t>CADILLAC</t>
  </si>
  <si>
    <t>INFINITI</t>
  </si>
  <si>
    <t>FERRARI</t>
  </si>
  <si>
    <t>MASERATI</t>
  </si>
  <si>
    <t>HOBBY</t>
  </si>
  <si>
    <t>BENTLEY</t>
  </si>
  <si>
    <t>LIFAN</t>
  </si>
  <si>
    <t>MC LOUIS</t>
  </si>
  <si>
    <t>JAC</t>
  </si>
  <si>
    <t>ADRIA</t>
  </si>
  <si>
    <t>CORVETTE</t>
  </si>
  <si>
    <t>GM</t>
  </si>
  <si>
    <t>LOTUS</t>
  </si>
  <si>
    <t>LANDWIND</t>
  </si>
  <si>
    <t>C.I./ROLLERTEAM</t>
  </si>
  <si>
    <t>LAMBORGHINI</t>
  </si>
  <si>
    <t>TRIGANO</t>
  </si>
  <si>
    <t>CHALLENGER/CHAUSSON</t>
  </si>
  <si>
    <t>RIMOR</t>
  </si>
  <si>
    <t>MOBILVETTA</t>
  </si>
  <si>
    <t>HYMER</t>
  </si>
  <si>
    <t>ELNAGH</t>
  </si>
  <si>
    <t>ASTON MARTIN</t>
  </si>
  <si>
    <t>MORGAN</t>
  </si>
  <si>
    <t>HX AUTO</t>
  </si>
  <si>
    <t>CAPRON</t>
  </si>
  <si>
    <t>MG ROVER</t>
  </si>
  <si>
    <t>SEA/ELNAGH</t>
  </si>
  <si>
    <t>BURSTNER</t>
  </si>
  <si>
    <t>ARICAR</t>
  </si>
  <si>
    <t>LMC</t>
  </si>
  <si>
    <t>CORAL</t>
  </si>
  <si>
    <t>DETHLEFFS/POSSSL</t>
  </si>
  <si>
    <t>LAIKA CARAVANS</t>
  </si>
  <si>
    <t>WEINSBERG</t>
  </si>
  <si>
    <t>SUN LIVING</t>
  </si>
  <si>
    <t>KNAUS ODER/WEINSBERG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</si>
</sst>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8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1" xfId="23" applyNumberFormat="1" applyFont="1" applyBorder="1" applyAlignment="1">
      <alignment horizontal="center"/>
      <protection/>
    </xf>
    <xf numFmtId="17" fontId="5" fillId="0" borderId="1" xfId="23" applyNumberFormat="1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3" xfId="23" applyFont="1" applyBorder="1" applyAlignment="1">
      <alignment horizontal="center"/>
      <protection/>
    </xf>
    <xf numFmtId="0" fontId="5" fillId="0" borderId="2" xfId="23" applyFont="1" applyBorder="1" applyAlignment="1">
      <alignment horizontal="center"/>
      <protection/>
    </xf>
    <xf numFmtId="0" fontId="5" fillId="0" borderId="4" xfId="23" applyFont="1" applyBorder="1" applyAlignment="1">
      <alignment horizontal="left" vertical="center"/>
      <protection/>
    </xf>
    <xf numFmtId="0" fontId="6" fillId="0" borderId="5" xfId="22" applyFont="1" applyBorder="1" applyAlignment="1">
      <alignment horizontal="left" vertical="center"/>
      <protection/>
    </xf>
    <xf numFmtId="1" fontId="5" fillId="0" borderId="6" xfId="23" applyNumberFormat="1" applyFont="1" applyBorder="1" applyAlignment="1">
      <alignment horizontal="centerContinuous" vertical="center"/>
      <protection/>
    </xf>
    <xf numFmtId="1" fontId="5" fillId="0" borderId="7" xfId="23" applyNumberFormat="1" applyFont="1" applyBorder="1" applyAlignment="1">
      <alignment horizontal="centerContinuous" vertical="center"/>
      <protection/>
    </xf>
    <xf numFmtId="1" fontId="5" fillId="0" borderId="5" xfId="23" applyNumberFormat="1" applyFont="1" applyBorder="1" applyAlignment="1">
      <alignment horizontal="centerContinuous" vertical="center"/>
      <protection/>
    </xf>
    <xf numFmtId="209" fontId="5" fillId="0" borderId="8" xfId="21" applyNumberFormat="1" applyFont="1" applyBorder="1" applyAlignment="1">
      <alignment horizontal="center" vertical="center"/>
    </xf>
    <xf numFmtId="1" fontId="5" fillId="0" borderId="7" xfId="23" applyNumberFormat="1" applyFont="1" applyBorder="1" applyAlignment="1">
      <alignment horizontal="center" vertical="center"/>
      <protection/>
    </xf>
    <xf numFmtId="209" fontId="5" fillId="0" borderId="5" xfId="21" applyNumberFormat="1" applyFont="1" applyBorder="1" applyAlignment="1">
      <alignment horizontal="center" vertical="center"/>
    </xf>
    <xf numFmtId="0" fontId="4" fillId="0" borderId="0" xfId="23" applyFont="1" applyAlignment="1">
      <alignment horizontal="left" vertic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10" fontId="4" fillId="0" borderId="12" xfId="23" applyNumberFormat="1" applyFont="1" applyBorder="1" applyAlignment="1">
      <alignment horizontal="center"/>
      <protection/>
    </xf>
    <xf numFmtId="209" fontId="4" fillId="0" borderId="12" xfId="21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4" xfId="23" applyFont="1" applyBorder="1" applyAlignment="1">
      <alignment horizontal="center"/>
      <protection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0" xfId="23" applyFont="1">
      <alignment/>
      <protection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16" xfId="23" applyFont="1" applyBorder="1" applyAlignment="1">
      <alignment horizontal="center"/>
      <protection/>
    </xf>
    <xf numFmtId="0" fontId="4" fillId="0" borderId="16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vertical="center"/>
    </xf>
    <xf numFmtId="0" fontId="4" fillId="0" borderId="15" xfId="23" applyFont="1" applyBorder="1" applyAlignment="1">
      <alignment horizontal="center"/>
      <protection/>
    </xf>
    <xf numFmtId="0" fontId="7" fillId="0" borderId="16" xfId="0" applyNumberFormat="1" applyFont="1" applyFill="1" applyBorder="1" applyAlignment="1" quotePrefix="1">
      <alignment horizontal="center"/>
    </xf>
    <xf numFmtId="0" fontId="4" fillId="0" borderId="15" xfId="23" applyFont="1" applyBorder="1">
      <alignment/>
      <protection/>
    </xf>
    <xf numFmtId="0" fontId="7" fillId="0" borderId="0" xfId="0" applyFont="1" applyFill="1" applyBorder="1" applyAlignment="1">
      <alignment vertical="center"/>
    </xf>
    <xf numFmtId="0" fontId="4" fillId="0" borderId="12" xfId="23" applyFont="1" applyBorder="1">
      <alignment/>
      <protection/>
    </xf>
    <xf numFmtId="0" fontId="4" fillId="0" borderId="12" xfId="23" applyFont="1" applyBorder="1" applyAlignment="1">
      <alignment horizontal="center"/>
      <protection/>
    </xf>
    <xf numFmtId="0" fontId="4" fillId="0" borderId="7" xfId="23" applyFont="1" applyBorder="1" applyAlignment="1">
      <alignment horizontal="center"/>
      <protection/>
    </xf>
    <xf numFmtId="0" fontId="4" fillId="0" borderId="5" xfId="23" applyFont="1" applyBorder="1">
      <alignment/>
      <protection/>
    </xf>
    <xf numFmtId="0" fontId="4" fillId="0" borderId="20" xfId="23" applyFont="1" applyBorder="1">
      <alignment/>
      <protection/>
    </xf>
    <xf numFmtId="0" fontId="4" fillId="0" borderId="16" xfId="23" applyFont="1" applyBorder="1">
      <alignment/>
      <protection/>
    </xf>
    <xf numFmtId="0" fontId="4" fillId="0" borderId="21" xfId="23" applyFont="1" applyBorder="1">
      <alignment/>
      <protection/>
    </xf>
    <xf numFmtId="209" fontId="4" fillId="0" borderId="20" xfId="21" applyNumberFormat="1" applyFont="1" applyBorder="1" applyAlignment="1">
      <alignment horizontal="center"/>
    </xf>
    <xf numFmtId="0" fontId="4" fillId="0" borderId="21" xfId="23" applyFont="1" applyBorder="1" applyAlignment="1">
      <alignment horizontal="center"/>
      <protection/>
    </xf>
    <xf numFmtId="0" fontId="4" fillId="0" borderId="3" xfId="23" applyFont="1" applyBorder="1">
      <alignment/>
      <protection/>
    </xf>
    <xf numFmtId="0" fontId="4" fillId="0" borderId="3" xfId="23" applyFont="1" applyBorder="1" applyAlignment="1">
      <alignment horizontal="center"/>
      <protection/>
    </xf>
    <xf numFmtId="210" fontId="4" fillId="0" borderId="5" xfId="23" applyNumberFormat="1" applyFont="1" applyBorder="1" applyAlignment="1">
      <alignment horizontal="center"/>
      <protection/>
    </xf>
    <xf numFmtId="209" fontId="4" fillId="0" borderId="5" xfId="21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20.1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Δ09/08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SUM(C8:C85)</f>
        <v>11956</v>
      </c>
      <c r="D7" s="16">
        <f>SUM(D8:D85)</f>
        <v>18825</v>
      </c>
      <c r="E7" s="17"/>
      <c r="F7" s="18">
        <f aca="true" t="shared" si="0" ref="F7:F41">(C7-D7)/D7</f>
        <v>-0.3648871181938911</v>
      </c>
      <c r="G7" s="19">
        <f>SUM(G8:G85)</f>
        <v>181382</v>
      </c>
      <c r="H7" s="16">
        <f>SUM(H8:H85)</f>
        <v>226236</v>
      </c>
      <c r="I7" s="17"/>
      <c r="J7" s="20">
        <f aca="true" t="shared" si="1" ref="J7:J46">(G7-H7)/H7</f>
        <v>-0.19826199190226135</v>
      </c>
    </row>
    <row r="8" spans="1:10" ht="12.75" customHeight="1">
      <c r="A8" s="22">
        <v>1</v>
      </c>
      <c r="B8" s="23" t="s">
        <v>12</v>
      </c>
      <c r="C8" s="24">
        <v>551</v>
      </c>
      <c r="D8" s="25">
        <v>1720</v>
      </c>
      <c r="E8" s="26">
        <f aca="true" t="shared" si="2" ref="E8:E39">RANK(D8,$D$8:$D$85)</f>
        <v>1</v>
      </c>
      <c r="F8" s="27">
        <f t="shared" si="0"/>
        <v>-0.6796511627906977</v>
      </c>
      <c r="G8" s="24">
        <v>17105</v>
      </c>
      <c r="H8" s="28">
        <v>22183</v>
      </c>
      <c r="I8" s="26">
        <f aca="true" t="shared" si="3" ref="I8:I39">RANK(H8,$H$8:$H$85)</f>
        <v>1</v>
      </c>
      <c r="J8" s="27">
        <f t="shared" si="1"/>
        <v>-0.22891403326871929</v>
      </c>
    </row>
    <row r="9" spans="1:10" ht="12.75" customHeight="1">
      <c r="A9" s="29">
        <f aca="true" t="shared" si="4" ref="A9:A40">A8+1</f>
        <v>2</v>
      </c>
      <c r="B9" s="23" t="s">
        <v>13</v>
      </c>
      <c r="C9" s="30">
        <v>969</v>
      </c>
      <c r="D9" s="31">
        <v>1511</v>
      </c>
      <c r="E9" s="26">
        <f t="shared" si="2"/>
        <v>2</v>
      </c>
      <c r="F9" s="27">
        <f t="shared" si="0"/>
        <v>-0.3587028457974851</v>
      </c>
      <c r="G9" s="30">
        <v>14877</v>
      </c>
      <c r="H9" s="32">
        <v>17320</v>
      </c>
      <c r="I9" s="26">
        <f t="shared" si="3"/>
        <v>3</v>
      </c>
      <c r="J9" s="27">
        <f t="shared" si="1"/>
        <v>-0.14105080831408776</v>
      </c>
    </row>
    <row r="10" spans="1:10" ht="12.75" customHeight="1">
      <c r="A10" s="29">
        <f t="shared" si="4"/>
        <v>3</v>
      </c>
      <c r="B10" s="23" t="s">
        <v>14</v>
      </c>
      <c r="C10" s="30">
        <v>1380</v>
      </c>
      <c r="D10" s="31">
        <v>1223</v>
      </c>
      <c r="E10" s="26">
        <f t="shared" si="2"/>
        <v>3</v>
      </c>
      <c r="F10" s="27">
        <f t="shared" si="0"/>
        <v>0.12837285363859363</v>
      </c>
      <c r="G10" s="30">
        <v>14695</v>
      </c>
      <c r="H10" s="32">
        <v>17965</v>
      </c>
      <c r="I10" s="26">
        <f t="shared" si="3"/>
        <v>2</v>
      </c>
      <c r="J10" s="27">
        <f t="shared" si="1"/>
        <v>-0.18202059560256054</v>
      </c>
    </row>
    <row r="11" spans="1:10" ht="12.75" customHeight="1">
      <c r="A11" s="29">
        <f t="shared" si="4"/>
        <v>4</v>
      </c>
      <c r="B11" s="23" t="s">
        <v>15</v>
      </c>
      <c r="C11" s="30">
        <v>714</v>
      </c>
      <c r="D11" s="31">
        <v>1022</v>
      </c>
      <c r="E11" s="26">
        <f t="shared" si="2"/>
        <v>5</v>
      </c>
      <c r="F11" s="27">
        <f t="shared" si="0"/>
        <v>-0.3013698630136986</v>
      </c>
      <c r="G11" s="30">
        <v>12217</v>
      </c>
      <c r="H11" s="32">
        <v>12558</v>
      </c>
      <c r="I11" s="26">
        <f t="shared" si="3"/>
        <v>5</v>
      </c>
      <c r="J11" s="27">
        <f t="shared" si="1"/>
        <v>-0.02715400541487498</v>
      </c>
    </row>
    <row r="12" spans="1:10" ht="12.75" customHeight="1">
      <c r="A12" s="29">
        <f t="shared" si="4"/>
        <v>5</v>
      </c>
      <c r="B12" s="23" t="s">
        <v>17</v>
      </c>
      <c r="C12" s="30">
        <v>1001</v>
      </c>
      <c r="D12" s="31">
        <v>988</v>
      </c>
      <c r="E12" s="26">
        <f t="shared" si="2"/>
        <v>6</v>
      </c>
      <c r="F12" s="27">
        <f t="shared" si="0"/>
        <v>0.013157894736842105</v>
      </c>
      <c r="G12" s="30">
        <v>10583</v>
      </c>
      <c r="H12" s="32">
        <v>11922</v>
      </c>
      <c r="I12" s="26">
        <f t="shared" si="3"/>
        <v>6</v>
      </c>
      <c r="J12" s="27">
        <f t="shared" si="1"/>
        <v>-0.11231337023989263</v>
      </c>
    </row>
    <row r="13" spans="1:10" ht="12.75" customHeight="1">
      <c r="A13" s="29">
        <f t="shared" si="4"/>
        <v>6</v>
      </c>
      <c r="B13" s="23" t="s">
        <v>18</v>
      </c>
      <c r="C13" s="30">
        <v>902</v>
      </c>
      <c r="D13" s="31">
        <v>977</v>
      </c>
      <c r="E13" s="26">
        <f t="shared" si="2"/>
        <v>7</v>
      </c>
      <c r="F13" s="27">
        <f t="shared" si="0"/>
        <v>-0.0767656090071648</v>
      </c>
      <c r="G13" s="30">
        <v>10320</v>
      </c>
      <c r="H13" s="32">
        <v>10259</v>
      </c>
      <c r="I13" s="26">
        <f t="shared" si="3"/>
        <v>8</v>
      </c>
      <c r="J13" s="27">
        <f t="shared" si="1"/>
        <v>0.005945998635344576</v>
      </c>
    </row>
    <row r="14" spans="1:10" ht="12.75" customHeight="1">
      <c r="A14" s="29">
        <f t="shared" si="4"/>
        <v>7</v>
      </c>
      <c r="B14" s="23" t="s">
        <v>16</v>
      </c>
      <c r="C14" s="30">
        <v>598</v>
      </c>
      <c r="D14" s="31">
        <v>1217</v>
      </c>
      <c r="E14" s="26">
        <f t="shared" si="2"/>
        <v>4</v>
      </c>
      <c r="F14" s="27">
        <f t="shared" si="0"/>
        <v>-0.5086277732128184</v>
      </c>
      <c r="G14" s="30">
        <v>9592</v>
      </c>
      <c r="H14" s="32">
        <v>16470</v>
      </c>
      <c r="I14" s="26">
        <f t="shared" si="3"/>
        <v>4</v>
      </c>
      <c r="J14" s="27">
        <f t="shared" si="1"/>
        <v>-0.41760777170613234</v>
      </c>
    </row>
    <row r="15" spans="1:10" ht="12.75" customHeight="1">
      <c r="A15" s="29">
        <f t="shared" si="4"/>
        <v>8</v>
      </c>
      <c r="B15" s="23" t="s">
        <v>19</v>
      </c>
      <c r="C15" s="30">
        <v>710</v>
      </c>
      <c r="D15" s="31">
        <v>843</v>
      </c>
      <c r="E15" s="26">
        <f t="shared" si="2"/>
        <v>8</v>
      </c>
      <c r="F15" s="27">
        <f t="shared" si="0"/>
        <v>-0.15776986951364175</v>
      </c>
      <c r="G15" s="30">
        <v>8985</v>
      </c>
      <c r="H15" s="32">
        <v>11577</v>
      </c>
      <c r="I15" s="26">
        <f t="shared" si="3"/>
        <v>7</v>
      </c>
      <c r="J15" s="27">
        <f t="shared" si="1"/>
        <v>-0.2238922000518269</v>
      </c>
    </row>
    <row r="16" spans="1:10" ht="12.75" customHeight="1">
      <c r="A16" s="29">
        <f t="shared" si="4"/>
        <v>9</v>
      </c>
      <c r="B16" s="23" t="s">
        <v>20</v>
      </c>
      <c r="C16" s="30">
        <v>407</v>
      </c>
      <c r="D16" s="31">
        <v>511</v>
      </c>
      <c r="E16" s="26">
        <f t="shared" si="2"/>
        <v>17</v>
      </c>
      <c r="F16" s="27">
        <f t="shared" si="0"/>
        <v>-0.2035225048923679</v>
      </c>
      <c r="G16" s="30">
        <v>7052</v>
      </c>
      <c r="H16" s="32">
        <v>5401</v>
      </c>
      <c r="I16" s="26">
        <f t="shared" si="3"/>
        <v>17</v>
      </c>
      <c r="J16" s="27">
        <f t="shared" si="1"/>
        <v>0.30568413256804294</v>
      </c>
    </row>
    <row r="17" spans="1:10" ht="12.75" customHeight="1">
      <c r="A17" s="29">
        <f t="shared" si="4"/>
        <v>10</v>
      </c>
      <c r="B17" s="23" t="s">
        <v>22</v>
      </c>
      <c r="C17" s="30">
        <v>408</v>
      </c>
      <c r="D17" s="31">
        <v>713</v>
      </c>
      <c r="E17" s="26">
        <f t="shared" si="2"/>
        <v>11</v>
      </c>
      <c r="F17" s="27">
        <f t="shared" si="0"/>
        <v>-0.4277699859747546</v>
      </c>
      <c r="G17" s="30">
        <v>6933</v>
      </c>
      <c r="H17" s="32">
        <v>7073</v>
      </c>
      <c r="I17" s="26">
        <f t="shared" si="3"/>
        <v>14</v>
      </c>
      <c r="J17" s="27">
        <f t="shared" si="1"/>
        <v>-0.01979358122437438</v>
      </c>
    </row>
    <row r="18" spans="1:10" ht="12.75" customHeight="1">
      <c r="A18" s="29">
        <f t="shared" si="4"/>
        <v>11</v>
      </c>
      <c r="B18" s="23" t="s">
        <v>24</v>
      </c>
      <c r="C18" s="30">
        <v>530</v>
      </c>
      <c r="D18" s="31">
        <v>635</v>
      </c>
      <c r="E18" s="26">
        <f t="shared" si="2"/>
        <v>13</v>
      </c>
      <c r="F18" s="27">
        <f t="shared" si="0"/>
        <v>-0.16535433070866143</v>
      </c>
      <c r="G18" s="30">
        <v>6757</v>
      </c>
      <c r="H18" s="32">
        <v>8350</v>
      </c>
      <c r="I18" s="26">
        <f t="shared" si="3"/>
        <v>11</v>
      </c>
      <c r="J18" s="27">
        <f t="shared" si="1"/>
        <v>-0.19077844311377246</v>
      </c>
    </row>
    <row r="19" spans="1:10" ht="12.75" customHeight="1">
      <c r="A19" s="29">
        <f t="shared" si="4"/>
        <v>12</v>
      </c>
      <c r="B19" s="23" t="s">
        <v>21</v>
      </c>
      <c r="C19" s="30">
        <v>439</v>
      </c>
      <c r="D19" s="31">
        <v>759</v>
      </c>
      <c r="E19" s="26">
        <f t="shared" si="2"/>
        <v>9</v>
      </c>
      <c r="F19" s="27">
        <f t="shared" si="0"/>
        <v>-0.42160737812911725</v>
      </c>
      <c r="G19" s="30">
        <v>6542</v>
      </c>
      <c r="H19" s="32">
        <v>9198</v>
      </c>
      <c r="I19" s="26">
        <f t="shared" si="3"/>
        <v>9</v>
      </c>
      <c r="J19" s="27">
        <f t="shared" si="1"/>
        <v>-0.2887584257447271</v>
      </c>
    </row>
    <row r="20" spans="1:10" ht="12.75" customHeight="1">
      <c r="A20" s="29">
        <f t="shared" si="4"/>
        <v>13</v>
      </c>
      <c r="B20" s="23" t="s">
        <v>26</v>
      </c>
      <c r="C20" s="30">
        <v>333</v>
      </c>
      <c r="D20" s="31">
        <v>608</v>
      </c>
      <c r="E20" s="26">
        <f t="shared" si="2"/>
        <v>15</v>
      </c>
      <c r="F20" s="27">
        <f t="shared" si="0"/>
        <v>-0.45230263157894735</v>
      </c>
      <c r="G20" s="30">
        <v>5456</v>
      </c>
      <c r="H20" s="32">
        <v>6775</v>
      </c>
      <c r="I20" s="26">
        <f t="shared" si="3"/>
        <v>16</v>
      </c>
      <c r="J20" s="27">
        <f t="shared" si="1"/>
        <v>-0.19468634686346864</v>
      </c>
    </row>
    <row r="21" spans="1:10" ht="12.75" customHeight="1">
      <c r="A21" s="29">
        <f t="shared" si="4"/>
        <v>14</v>
      </c>
      <c r="B21" s="23" t="s">
        <v>25</v>
      </c>
      <c r="C21" s="30">
        <v>279</v>
      </c>
      <c r="D21" s="31">
        <v>636</v>
      </c>
      <c r="E21" s="26">
        <f t="shared" si="2"/>
        <v>12</v>
      </c>
      <c r="F21" s="27">
        <f t="shared" si="0"/>
        <v>-0.5613207547169812</v>
      </c>
      <c r="G21" s="30">
        <v>5439</v>
      </c>
      <c r="H21" s="32">
        <v>8006</v>
      </c>
      <c r="I21" s="26">
        <f t="shared" si="3"/>
        <v>12</v>
      </c>
      <c r="J21" s="27">
        <f t="shared" si="1"/>
        <v>-0.3206345241069198</v>
      </c>
    </row>
    <row r="22" spans="1:10" ht="12.75" customHeight="1">
      <c r="A22" s="29">
        <f t="shared" si="4"/>
        <v>15</v>
      </c>
      <c r="B22" s="23" t="s">
        <v>23</v>
      </c>
      <c r="C22" s="30">
        <v>199</v>
      </c>
      <c r="D22" s="31">
        <v>635</v>
      </c>
      <c r="E22" s="26">
        <f t="shared" si="2"/>
        <v>13</v>
      </c>
      <c r="F22" s="27">
        <f t="shared" si="0"/>
        <v>-0.6866141732283465</v>
      </c>
      <c r="G22" s="30">
        <v>4984</v>
      </c>
      <c r="H22" s="32">
        <v>8559</v>
      </c>
      <c r="I22" s="26">
        <f t="shared" si="3"/>
        <v>10</v>
      </c>
      <c r="J22" s="27">
        <f t="shared" si="1"/>
        <v>-0.4176889823577521</v>
      </c>
    </row>
    <row r="23" spans="1:10" ht="12.75" customHeight="1">
      <c r="A23" s="29">
        <f t="shared" si="4"/>
        <v>16</v>
      </c>
      <c r="B23" s="23" t="s">
        <v>29</v>
      </c>
      <c r="C23" s="30">
        <v>296</v>
      </c>
      <c r="D23" s="31">
        <v>500</v>
      </c>
      <c r="E23" s="26">
        <f t="shared" si="2"/>
        <v>18</v>
      </c>
      <c r="F23" s="27">
        <f t="shared" si="0"/>
        <v>-0.408</v>
      </c>
      <c r="G23" s="30">
        <v>4833</v>
      </c>
      <c r="H23" s="32">
        <v>5202</v>
      </c>
      <c r="I23" s="26">
        <f t="shared" si="3"/>
        <v>19</v>
      </c>
      <c r="J23" s="27">
        <f t="shared" si="1"/>
        <v>-0.07093425605536333</v>
      </c>
    </row>
    <row r="24" spans="1:10" ht="12.75" customHeight="1">
      <c r="A24" s="29">
        <f t="shared" si="4"/>
        <v>17</v>
      </c>
      <c r="B24" s="23" t="s">
        <v>27</v>
      </c>
      <c r="C24" s="30">
        <v>207</v>
      </c>
      <c r="D24" s="31">
        <v>759</v>
      </c>
      <c r="E24" s="26">
        <f t="shared" si="2"/>
        <v>9</v>
      </c>
      <c r="F24" s="27">
        <f t="shared" si="0"/>
        <v>-0.7272727272727273</v>
      </c>
      <c r="G24" s="30">
        <v>4500</v>
      </c>
      <c r="H24" s="32">
        <v>7347</v>
      </c>
      <c r="I24" s="26">
        <f t="shared" si="3"/>
        <v>13</v>
      </c>
      <c r="J24" s="27">
        <f t="shared" si="1"/>
        <v>-0.3875051041241323</v>
      </c>
    </row>
    <row r="25" spans="1:10" ht="12.75" customHeight="1">
      <c r="A25" s="29">
        <f t="shared" si="4"/>
        <v>18</v>
      </c>
      <c r="B25" s="23" t="s">
        <v>28</v>
      </c>
      <c r="C25" s="30">
        <v>389</v>
      </c>
      <c r="D25" s="31">
        <v>444</v>
      </c>
      <c r="E25" s="26">
        <f t="shared" si="2"/>
        <v>19</v>
      </c>
      <c r="F25" s="27">
        <f t="shared" si="0"/>
        <v>-0.12387387387387387</v>
      </c>
      <c r="G25" s="30">
        <v>4069</v>
      </c>
      <c r="H25" s="32">
        <v>7022</v>
      </c>
      <c r="I25" s="26">
        <f t="shared" si="3"/>
        <v>15</v>
      </c>
      <c r="J25" s="27">
        <f t="shared" si="1"/>
        <v>-0.42053545998291086</v>
      </c>
    </row>
    <row r="26" spans="1:10" ht="12.75" customHeight="1">
      <c r="A26" s="29">
        <f t="shared" si="4"/>
        <v>19</v>
      </c>
      <c r="B26" s="23" t="s">
        <v>30</v>
      </c>
      <c r="C26" s="30">
        <v>175</v>
      </c>
      <c r="D26" s="31">
        <v>518</v>
      </c>
      <c r="E26" s="26">
        <f t="shared" si="2"/>
        <v>16</v>
      </c>
      <c r="F26" s="27">
        <f t="shared" si="0"/>
        <v>-0.6621621621621622</v>
      </c>
      <c r="G26" s="30">
        <v>3212</v>
      </c>
      <c r="H26" s="32">
        <v>5385</v>
      </c>
      <c r="I26" s="26">
        <f t="shared" si="3"/>
        <v>18</v>
      </c>
      <c r="J26" s="27">
        <f t="shared" si="1"/>
        <v>-0.40352831940575673</v>
      </c>
    </row>
    <row r="27" spans="1:10" ht="12.75" customHeight="1">
      <c r="A27" s="29">
        <f t="shared" si="4"/>
        <v>20</v>
      </c>
      <c r="B27" s="23" t="s">
        <v>31</v>
      </c>
      <c r="C27" s="30">
        <v>240</v>
      </c>
      <c r="D27" s="31">
        <v>367</v>
      </c>
      <c r="E27" s="26">
        <f t="shared" si="2"/>
        <v>21</v>
      </c>
      <c r="F27" s="27">
        <f t="shared" si="0"/>
        <v>-0.3460490463215259</v>
      </c>
      <c r="G27" s="30">
        <v>3144</v>
      </c>
      <c r="H27" s="32">
        <v>4381</v>
      </c>
      <c r="I27" s="26">
        <f t="shared" si="3"/>
        <v>21</v>
      </c>
      <c r="J27" s="27">
        <f t="shared" si="1"/>
        <v>-0.28235562656927643</v>
      </c>
    </row>
    <row r="28" spans="1:10" ht="12.75" customHeight="1">
      <c r="A28" s="29">
        <f t="shared" si="4"/>
        <v>21</v>
      </c>
      <c r="B28" s="23" t="s">
        <v>33</v>
      </c>
      <c r="C28" s="30">
        <v>177</v>
      </c>
      <c r="D28" s="31">
        <v>392</v>
      </c>
      <c r="E28" s="26">
        <f t="shared" si="2"/>
        <v>20</v>
      </c>
      <c r="F28" s="27">
        <f t="shared" si="0"/>
        <v>-0.548469387755102</v>
      </c>
      <c r="G28" s="30">
        <v>2997</v>
      </c>
      <c r="H28" s="32">
        <v>2017</v>
      </c>
      <c r="I28" s="26">
        <f t="shared" si="3"/>
        <v>24</v>
      </c>
      <c r="J28" s="27">
        <f t="shared" si="1"/>
        <v>0.4858701041150223</v>
      </c>
    </row>
    <row r="29" spans="1:10" ht="12.75" customHeight="1">
      <c r="A29" s="29">
        <f t="shared" si="4"/>
        <v>22</v>
      </c>
      <c r="B29" s="23" t="s">
        <v>32</v>
      </c>
      <c r="C29" s="30">
        <v>167</v>
      </c>
      <c r="D29" s="31">
        <v>336</v>
      </c>
      <c r="E29" s="26">
        <f t="shared" si="2"/>
        <v>22</v>
      </c>
      <c r="F29" s="27">
        <f t="shared" si="0"/>
        <v>-0.5029761904761905</v>
      </c>
      <c r="G29" s="30">
        <v>2593</v>
      </c>
      <c r="H29" s="32">
        <v>4704</v>
      </c>
      <c r="I29" s="26">
        <f t="shared" si="3"/>
        <v>20</v>
      </c>
      <c r="J29" s="27">
        <f t="shared" si="1"/>
        <v>-0.4487670068027211</v>
      </c>
    </row>
    <row r="30" spans="1:10" ht="12.75" customHeight="1">
      <c r="A30" s="29">
        <f t="shared" si="4"/>
        <v>23</v>
      </c>
      <c r="B30" s="23" t="s">
        <v>35</v>
      </c>
      <c r="C30" s="30">
        <v>108</v>
      </c>
      <c r="D30" s="31">
        <v>276</v>
      </c>
      <c r="E30" s="26">
        <f t="shared" si="2"/>
        <v>24</v>
      </c>
      <c r="F30" s="27">
        <f t="shared" si="0"/>
        <v>-0.6086956521739131</v>
      </c>
      <c r="G30" s="30">
        <v>2281</v>
      </c>
      <c r="H30" s="32">
        <v>3281</v>
      </c>
      <c r="I30" s="26">
        <f t="shared" si="3"/>
        <v>23</v>
      </c>
      <c r="J30" s="27">
        <f t="shared" si="1"/>
        <v>-0.3047851264858275</v>
      </c>
    </row>
    <row r="31" spans="1:10" ht="12.75" customHeight="1">
      <c r="A31" s="29">
        <f t="shared" si="4"/>
        <v>24</v>
      </c>
      <c r="B31" s="23" t="s">
        <v>34</v>
      </c>
      <c r="C31" s="30">
        <v>121</v>
      </c>
      <c r="D31" s="31">
        <v>336</v>
      </c>
      <c r="E31" s="26">
        <f t="shared" si="2"/>
        <v>22</v>
      </c>
      <c r="F31" s="27">
        <f t="shared" si="0"/>
        <v>-0.6398809523809523</v>
      </c>
      <c r="G31" s="30">
        <v>2234</v>
      </c>
      <c r="H31" s="32">
        <v>3465</v>
      </c>
      <c r="I31" s="26">
        <f t="shared" si="3"/>
        <v>22</v>
      </c>
      <c r="J31" s="27">
        <f t="shared" si="1"/>
        <v>-0.3552669552669553</v>
      </c>
    </row>
    <row r="32" spans="1:10" ht="12.75" customHeight="1">
      <c r="A32" s="29">
        <f t="shared" si="4"/>
        <v>25</v>
      </c>
      <c r="B32" s="23" t="s">
        <v>36</v>
      </c>
      <c r="C32" s="30">
        <v>150</v>
      </c>
      <c r="D32" s="31">
        <v>105</v>
      </c>
      <c r="E32" s="26">
        <f t="shared" si="2"/>
        <v>28</v>
      </c>
      <c r="F32" s="27">
        <f t="shared" si="0"/>
        <v>0.42857142857142855</v>
      </c>
      <c r="G32" s="30">
        <v>1979</v>
      </c>
      <c r="H32" s="32">
        <v>966</v>
      </c>
      <c r="I32" s="26">
        <f t="shared" si="3"/>
        <v>28</v>
      </c>
      <c r="J32" s="27">
        <f t="shared" si="1"/>
        <v>1.0486542443064182</v>
      </c>
    </row>
    <row r="33" spans="1:10" ht="12.75" customHeight="1">
      <c r="A33" s="29">
        <f t="shared" si="4"/>
        <v>26</v>
      </c>
      <c r="B33" s="23" t="s">
        <v>37</v>
      </c>
      <c r="C33" s="30">
        <v>97</v>
      </c>
      <c r="D33" s="31">
        <v>128</v>
      </c>
      <c r="E33" s="26">
        <f t="shared" si="2"/>
        <v>27</v>
      </c>
      <c r="F33" s="27">
        <f t="shared" si="0"/>
        <v>-0.2421875</v>
      </c>
      <c r="G33" s="30">
        <v>1810</v>
      </c>
      <c r="H33" s="32">
        <v>1705</v>
      </c>
      <c r="I33" s="26">
        <f t="shared" si="3"/>
        <v>25</v>
      </c>
      <c r="J33" s="27">
        <f t="shared" si="1"/>
        <v>0.06158357771260997</v>
      </c>
    </row>
    <row r="34" spans="1:10" ht="12.75" customHeight="1">
      <c r="A34" s="29">
        <f t="shared" si="4"/>
        <v>27</v>
      </c>
      <c r="B34" s="23" t="s">
        <v>38</v>
      </c>
      <c r="C34" s="30">
        <v>100</v>
      </c>
      <c r="D34" s="31">
        <v>178</v>
      </c>
      <c r="E34" s="26">
        <f t="shared" si="2"/>
        <v>25</v>
      </c>
      <c r="F34" s="27">
        <f t="shared" si="0"/>
        <v>-0.43820224719101125</v>
      </c>
      <c r="G34" s="30">
        <v>1475</v>
      </c>
      <c r="H34" s="32">
        <v>1665</v>
      </c>
      <c r="I34" s="26">
        <f t="shared" si="3"/>
        <v>26</v>
      </c>
      <c r="J34" s="27">
        <f t="shared" si="1"/>
        <v>-0.11411411411411411</v>
      </c>
    </row>
    <row r="35" spans="1:10" ht="12.75" customHeight="1">
      <c r="A35" s="29">
        <f t="shared" si="4"/>
        <v>28</v>
      </c>
      <c r="B35" s="23" t="s">
        <v>39</v>
      </c>
      <c r="C35" s="30">
        <v>82</v>
      </c>
      <c r="D35" s="31">
        <v>138</v>
      </c>
      <c r="E35" s="26">
        <f t="shared" si="2"/>
        <v>26</v>
      </c>
      <c r="F35" s="27">
        <f t="shared" si="0"/>
        <v>-0.4057971014492754</v>
      </c>
      <c r="G35" s="30">
        <v>1039</v>
      </c>
      <c r="H35" s="32">
        <v>1416</v>
      </c>
      <c r="I35" s="26">
        <f t="shared" si="3"/>
        <v>27</v>
      </c>
      <c r="J35" s="27">
        <f t="shared" si="1"/>
        <v>-0.2662429378531073</v>
      </c>
    </row>
    <row r="36" spans="1:10" ht="12.75" customHeight="1">
      <c r="A36" s="29">
        <f t="shared" si="4"/>
        <v>29</v>
      </c>
      <c r="B36" s="23" t="s">
        <v>40</v>
      </c>
      <c r="C36" s="30">
        <v>71</v>
      </c>
      <c r="D36" s="31">
        <v>77</v>
      </c>
      <c r="E36" s="26">
        <f t="shared" si="2"/>
        <v>29</v>
      </c>
      <c r="F36" s="27">
        <f t="shared" si="0"/>
        <v>-0.07792207792207792</v>
      </c>
      <c r="G36" s="30">
        <v>961</v>
      </c>
      <c r="H36" s="32">
        <v>862</v>
      </c>
      <c r="I36" s="26">
        <f t="shared" si="3"/>
        <v>29</v>
      </c>
      <c r="J36" s="27">
        <f t="shared" si="1"/>
        <v>0.1148491879350348</v>
      </c>
    </row>
    <row r="37" spans="1:10" ht="12.75" customHeight="1">
      <c r="A37" s="29">
        <f t="shared" si="4"/>
        <v>30</v>
      </c>
      <c r="B37" s="23" t="s">
        <v>41</v>
      </c>
      <c r="C37" s="30">
        <v>35</v>
      </c>
      <c r="D37" s="31">
        <v>61</v>
      </c>
      <c r="E37" s="26">
        <f t="shared" si="2"/>
        <v>31</v>
      </c>
      <c r="F37" s="27">
        <f t="shared" si="0"/>
        <v>-0.4262295081967213</v>
      </c>
      <c r="G37" s="30">
        <v>629</v>
      </c>
      <c r="H37" s="32">
        <v>730</v>
      </c>
      <c r="I37" s="26">
        <f t="shared" si="3"/>
        <v>30</v>
      </c>
      <c r="J37" s="27">
        <f t="shared" si="1"/>
        <v>-0.13835616438356163</v>
      </c>
    </row>
    <row r="38" spans="1:10" ht="12.75" customHeight="1">
      <c r="A38" s="29">
        <f t="shared" si="4"/>
        <v>31</v>
      </c>
      <c r="B38" s="23" t="s">
        <v>42</v>
      </c>
      <c r="C38" s="30">
        <v>25</v>
      </c>
      <c r="D38" s="31">
        <v>24</v>
      </c>
      <c r="E38" s="26">
        <f t="shared" si="2"/>
        <v>32</v>
      </c>
      <c r="F38" s="27">
        <f t="shared" si="0"/>
        <v>0.041666666666666664</v>
      </c>
      <c r="G38" s="30">
        <v>361</v>
      </c>
      <c r="H38" s="32">
        <v>371</v>
      </c>
      <c r="I38" s="26">
        <f t="shared" si="3"/>
        <v>33</v>
      </c>
      <c r="J38" s="27">
        <f t="shared" si="1"/>
        <v>-0.026954177897574125</v>
      </c>
    </row>
    <row r="39" spans="1:10" ht="12.75" customHeight="1">
      <c r="A39" s="29">
        <f t="shared" si="4"/>
        <v>32</v>
      </c>
      <c r="B39" s="23" t="s">
        <v>43</v>
      </c>
      <c r="C39" s="30">
        <v>41</v>
      </c>
      <c r="D39" s="31">
        <v>73</v>
      </c>
      <c r="E39" s="26">
        <f t="shared" si="2"/>
        <v>30</v>
      </c>
      <c r="F39" s="27">
        <f t="shared" si="0"/>
        <v>-0.4383561643835616</v>
      </c>
      <c r="G39" s="30">
        <v>333</v>
      </c>
      <c r="H39" s="32">
        <v>602</v>
      </c>
      <c r="I39" s="26">
        <f t="shared" si="3"/>
        <v>31</v>
      </c>
      <c r="J39" s="27">
        <f t="shared" si="1"/>
        <v>-0.446843853820598</v>
      </c>
    </row>
    <row r="40" spans="1:10" ht="12.75" customHeight="1">
      <c r="A40" s="29">
        <f t="shared" si="4"/>
        <v>33</v>
      </c>
      <c r="B40" s="23" t="s">
        <v>44</v>
      </c>
      <c r="C40" s="30">
        <v>9</v>
      </c>
      <c r="D40" s="31">
        <v>21</v>
      </c>
      <c r="E40" s="26">
        <f aca="true" t="shared" si="5" ref="E40:E71">RANK(D40,$D$8:$D$85)</f>
        <v>33</v>
      </c>
      <c r="F40" s="27">
        <f t="shared" si="0"/>
        <v>-0.5714285714285714</v>
      </c>
      <c r="G40" s="30">
        <v>274</v>
      </c>
      <c r="H40" s="32">
        <v>394</v>
      </c>
      <c r="I40" s="26">
        <f aca="true" t="shared" si="6" ref="I40:I71">RANK(H40,$H$8:$H$85)</f>
        <v>32</v>
      </c>
      <c r="J40" s="27">
        <f t="shared" si="1"/>
        <v>-0.30456852791878175</v>
      </c>
    </row>
    <row r="41" spans="1:10" ht="12.75" customHeight="1">
      <c r="A41" s="29">
        <f aca="true" t="shared" si="7" ref="A41:A72">A40+1</f>
        <v>34</v>
      </c>
      <c r="B41" s="23" t="s">
        <v>45</v>
      </c>
      <c r="C41" s="30">
        <v>9</v>
      </c>
      <c r="D41" s="31">
        <v>12</v>
      </c>
      <c r="E41" s="26">
        <f t="shared" si="5"/>
        <v>37</v>
      </c>
      <c r="F41" s="27">
        <f t="shared" si="0"/>
        <v>-0.25</v>
      </c>
      <c r="G41" s="30">
        <v>202</v>
      </c>
      <c r="H41" s="32">
        <v>13</v>
      </c>
      <c r="I41" s="26">
        <f t="shared" si="6"/>
        <v>45</v>
      </c>
      <c r="J41" s="27">
        <f t="shared" si="1"/>
        <v>14.538461538461538</v>
      </c>
    </row>
    <row r="42" spans="1:10" ht="12.75" customHeight="1">
      <c r="A42" s="29">
        <f t="shared" si="7"/>
        <v>35</v>
      </c>
      <c r="B42" s="23" t="s">
        <v>47</v>
      </c>
      <c r="C42" s="30">
        <v>9</v>
      </c>
      <c r="D42" s="31"/>
      <c r="E42" s="26">
        <f t="shared" si="5"/>
        <v>51</v>
      </c>
      <c r="F42" s="27"/>
      <c r="G42" s="30">
        <v>191</v>
      </c>
      <c r="H42" s="32">
        <v>1</v>
      </c>
      <c r="I42" s="26">
        <f t="shared" si="6"/>
        <v>64</v>
      </c>
      <c r="J42" s="27">
        <f t="shared" si="1"/>
        <v>190</v>
      </c>
    </row>
    <row r="43" spans="1:10" ht="12.75" customHeight="1">
      <c r="A43" s="29">
        <f t="shared" si="7"/>
        <v>36</v>
      </c>
      <c r="B43" s="23" t="s">
        <v>48</v>
      </c>
      <c r="C43" s="30">
        <v>2</v>
      </c>
      <c r="D43" s="31">
        <v>17</v>
      </c>
      <c r="E43" s="26">
        <f t="shared" si="5"/>
        <v>35</v>
      </c>
      <c r="F43" s="27">
        <f>(C43-D43)/D43</f>
        <v>-0.8823529411764706</v>
      </c>
      <c r="G43" s="30">
        <v>175</v>
      </c>
      <c r="H43" s="32">
        <v>230</v>
      </c>
      <c r="I43" s="26">
        <f t="shared" si="6"/>
        <v>35</v>
      </c>
      <c r="J43" s="27">
        <f t="shared" si="1"/>
        <v>-0.2391304347826087</v>
      </c>
    </row>
    <row r="44" spans="1:10" ht="12.75" customHeight="1">
      <c r="A44" s="29">
        <f t="shared" si="7"/>
        <v>37</v>
      </c>
      <c r="B44" s="23" t="s">
        <v>46</v>
      </c>
      <c r="C44" s="30">
        <v>4</v>
      </c>
      <c r="D44" s="31">
        <v>20</v>
      </c>
      <c r="E44" s="26">
        <f t="shared" si="5"/>
        <v>34</v>
      </c>
      <c r="F44" s="27">
        <f>(C44-D44)/D44</f>
        <v>-0.8</v>
      </c>
      <c r="G44" s="30">
        <v>126</v>
      </c>
      <c r="H44" s="32">
        <v>281</v>
      </c>
      <c r="I44" s="26">
        <f t="shared" si="6"/>
        <v>34</v>
      </c>
      <c r="J44" s="27">
        <f t="shared" si="1"/>
        <v>-0.5516014234875445</v>
      </c>
    </row>
    <row r="45" spans="1:10" ht="12.75" customHeight="1">
      <c r="A45" s="29">
        <f t="shared" si="7"/>
        <v>38</v>
      </c>
      <c r="B45" s="23" t="s">
        <v>49</v>
      </c>
      <c r="C45" s="33">
        <v>3</v>
      </c>
      <c r="D45" s="31">
        <v>17</v>
      </c>
      <c r="E45" s="26">
        <f t="shared" si="5"/>
        <v>35</v>
      </c>
      <c r="F45" s="27">
        <f>(C45-D45)/D45</f>
        <v>-0.8235294117647058</v>
      </c>
      <c r="G45" s="30">
        <v>100</v>
      </c>
      <c r="H45" s="32">
        <v>220</v>
      </c>
      <c r="I45" s="26">
        <f t="shared" si="6"/>
        <v>36</v>
      </c>
      <c r="J45" s="27">
        <f t="shared" si="1"/>
        <v>-0.5454545454545454</v>
      </c>
    </row>
    <row r="46" spans="1:10" ht="12.75" customHeight="1">
      <c r="A46" s="29">
        <f t="shared" si="7"/>
        <v>39</v>
      </c>
      <c r="B46" s="23" t="s">
        <v>52</v>
      </c>
      <c r="C46" s="33"/>
      <c r="D46" s="31">
        <v>6</v>
      </c>
      <c r="E46" s="26">
        <f t="shared" si="5"/>
        <v>38</v>
      </c>
      <c r="F46" s="27">
        <f>(C46-D46)/D46</f>
        <v>-1</v>
      </c>
      <c r="G46" s="30">
        <v>38</v>
      </c>
      <c r="H46" s="32">
        <v>23</v>
      </c>
      <c r="I46" s="26">
        <f t="shared" si="6"/>
        <v>40</v>
      </c>
      <c r="J46" s="27">
        <f t="shared" si="1"/>
        <v>0.6521739130434783</v>
      </c>
    </row>
    <row r="47" spans="1:10" ht="12.75" customHeight="1">
      <c r="A47" s="29">
        <f t="shared" si="7"/>
        <v>40</v>
      </c>
      <c r="B47" s="23" t="s">
        <v>54</v>
      </c>
      <c r="C47" s="30">
        <v>3</v>
      </c>
      <c r="D47" s="31"/>
      <c r="E47" s="26">
        <f t="shared" si="5"/>
        <v>51</v>
      </c>
      <c r="F47" s="27"/>
      <c r="G47" s="30">
        <v>30</v>
      </c>
      <c r="H47" s="32">
        <v>0</v>
      </c>
      <c r="I47" s="26">
        <f t="shared" si="6"/>
        <v>69</v>
      </c>
      <c r="J47" s="27"/>
    </row>
    <row r="48" spans="1:10" ht="12.75" customHeight="1">
      <c r="A48" s="29">
        <f t="shared" si="7"/>
        <v>41</v>
      </c>
      <c r="B48" s="23" t="s">
        <v>55</v>
      </c>
      <c r="C48" s="30">
        <v>1</v>
      </c>
      <c r="D48" s="31">
        <v>1</v>
      </c>
      <c r="E48" s="26">
        <f t="shared" si="5"/>
        <v>44</v>
      </c>
      <c r="F48" s="27">
        <f>(C48-D48)/D48</f>
        <v>0</v>
      </c>
      <c r="G48" s="30">
        <v>25</v>
      </c>
      <c r="H48" s="32">
        <v>13</v>
      </c>
      <c r="I48" s="26">
        <f t="shared" si="6"/>
        <v>45</v>
      </c>
      <c r="J48" s="27">
        <f>(G48-H48)/H48</f>
        <v>0.9230769230769231</v>
      </c>
    </row>
    <row r="49" spans="1:10" ht="12.75" customHeight="1">
      <c r="A49" s="29">
        <f t="shared" si="7"/>
        <v>42</v>
      </c>
      <c r="B49" s="23" t="s">
        <v>53</v>
      </c>
      <c r="C49" s="30"/>
      <c r="D49" s="31">
        <v>1</v>
      </c>
      <c r="E49" s="26">
        <f t="shared" si="5"/>
        <v>44</v>
      </c>
      <c r="F49" s="27">
        <f>(C49-D49)/D49</f>
        <v>-1</v>
      </c>
      <c r="G49" s="30">
        <v>21</v>
      </c>
      <c r="H49" s="32">
        <v>32</v>
      </c>
      <c r="I49" s="26">
        <f t="shared" si="6"/>
        <v>39</v>
      </c>
      <c r="J49" s="27">
        <f>(G49-H49)/H49</f>
        <v>-0.34375</v>
      </c>
    </row>
    <row r="50" spans="1:10" ht="12.75" customHeight="1">
      <c r="A50" s="29">
        <f t="shared" si="7"/>
        <v>43</v>
      </c>
      <c r="B50" s="23" t="s">
        <v>51</v>
      </c>
      <c r="C50" s="30"/>
      <c r="D50" s="31">
        <v>2</v>
      </c>
      <c r="E50" s="26">
        <f t="shared" si="5"/>
        <v>41</v>
      </c>
      <c r="F50" s="27">
        <f>(C50-D50)/D50</f>
        <v>-1</v>
      </c>
      <c r="G50" s="30">
        <v>21</v>
      </c>
      <c r="H50" s="32">
        <v>34</v>
      </c>
      <c r="I50" s="26">
        <f t="shared" si="6"/>
        <v>38</v>
      </c>
      <c r="J50" s="27">
        <f>(G50-H50)/H50</f>
        <v>-0.38235294117647056</v>
      </c>
    </row>
    <row r="51" spans="1:10" ht="12.75" customHeight="1">
      <c r="A51" s="29">
        <f t="shared" si="7"/>
        <v>44</v>
      </c>
      <c r="B51" s="23" t="s">
        <v>59</v>
      </c>
      <c r="C51" s="30">
        <v>2</v>
      </c>
      <c r="D51" s="34">
        <v>0</v>
      </c>
      <c r="E51" s="26">
        <f t="shared" si="5"/>
        <v>51</v>
      </c>
      <c r="F51" s="27"/>
      <c r="G51" s="30">
        <v>20</v>
      </c>
      <c r="H51" s="35">
        <v>0</v>
      </c>
      <c r="I51" s="26">
        <f t="shared" si="6"/>
        <v>69</v>
      </c>
      <c r="J51" s="27"/>
    </row>
    <row r="52" spans="1:10" ht="12.75" customHeight="1">
      <c r="A52" s="29">
        <f t="shared" si="7"/>
        <v>45</v>
      </c>
      <c r="B52" s="23" t="s">
        <v>61</v>
      </c>
      <c r="C52" s="33">
        <v>3</v>
      </c>
      <c r="D52" s="31"/>
      <c r="E52" s="26">
        <f t="shared" si="5"/>
        <v>51</v>
      </c>
      <c r="F52" s="27"/>
      <c r="G52" s="30">
        <v>19</v>
      </c>
      <c r="H52" s="32"/>
      <c r="I52" s="26">
        <f t="shared" si="6"/>
        <v>69</v>
      </c>
      <c r="J52" s="27"/>
    </row>
    <row r="53" spans="1:10" ht="12.75" customHeight="1">
      <c r="A53" s="29">
        <f t="shared" si="7"/>
        <v>46</v>
      </c>
      <c r="B53" s="23" t="s">
        <v>62</v>
      </c>
      <c r="C53" s="30">
        <v>1</v>
      </c>
      <c r="D53" s="31"/>
      <c r="E53" s="26">
        <f t="shared" si="5"/>
        <v>51</v>
      </c>
      <c r="F53" s="27"/>
      <c r="G53" s="30">
        <v>14</v>
      </c>
      <c r="H53" s="32">
        <v>12</v>
      </c>
      <c r="I53" s="26">
        <f t="shared" si="6"/>
        <v>47</v>
      </c>
      <c r="J53" s="27">
        <f aca="true" t="shared" si="8" ref="J53:J73">(G53-H53)/H53</f>
        <v>0.16666666666666666</v>
      </c>
    </row>
    <row r="54" spans="1:10" ht="12.75" customHeight="1">
      <c r="A54" s="29">
        <f t="shared" si="7"/>
        <v>47</v>
      </c>
      <c r="B54" s="23" t="s">
        <v>50</v>
      </c>
      <c r="C54" s="33">
        <v>1</v>
      </c>
      <c r="D54" s="31">
        <v>6</v>
      </c>
      <c r="E54" s="26">
        <f t="shared" si="5"/>
        <v>38</v>
      </c>
      <c r="F54" s="27">
        <f>(C54-D54)/D54</f>
        <v>-0.8333333333333334</v>
      </c>
      <c r="G54" s="30">
        <v>14</v>
      </c>
      <c r="H54" s="32">
        <v>87</v>
      </c>
      <c r="I54" s="26">
        <f t="shared" si="6"/>
        <v>37</v>
      </c>
      <c r="J54" s="27">
        <f t="shared" si="8"/>
        <v>-0.8390804597701149</v>
      </c>
    </row>
    <row r="55" spans="1:10" ht="12.75" customHeight="1">
      <c r="A55" s="29">
        <f t="shared" si="7"/>
        <v>48</v>
      </c>
      <c r="B55" s="23" t="s">
        <v>56</v>
      </c>
      <c r="C55" s="33"/>
      <c r="D55" s="31"/>
      <c r="E55" s="26">
        <f t="shared" si="5"/>
        <v>51</v>
      </c>
      <c r="F55" s="27"/>
      <c r="G55" s="30">
        <v>11</v>
      </c>
      <c r="H55" s="32">
        <v>18</v>
      </c>
      <c r="I55" s="26">
        <f t="shared" si="6"/>
        <v>41</v>
      </c>
      <c r="J55" s="27">
        <f t="shared" si="8"/>
        <v>-0.3888888888888889</v>
      </c>
    </row>
    <row r="56" spans="1:10" ht="12.75" customHeight="1">
      <c r="A56" s="29">
        <f t="shared" si="7"/>
        <v>49</v>
      </c>
      <c r="B56" s="23" t="s">
        <v>64</v>
      </c>
      <c r="C56" s="33"/>
      <c r="D56" s="31">
        <v>2</v>
      </c>
      <c r="E56" s="26">
        <f t="shared" si="5"/>
        <v>41</v>
      </c>
      <c r="F56" s="27">
        <f>(C56-D56)/D56</f>
        <v>-1</v>
      </c>
      <c r="G56" s="30">
        <v>10</v>
      </c>
      <c r="H56" s="32">
        <v>6</v>
      </c>
      <c r="I56" s="26">
        <f t="shared" si="6"/>
        <v>53</v>
      </c>
      <c r="J56" s="27">
        <f t="shared" si="8"/>
        <v>0.6666666666666666</v>
      </c>
    </row>
    <row r="57" spans="1:10" s="36" customFormat="1" ht="12.75" customHeight="1">
      <c r="A57" s="29">
        <f t="shared" si="7"/>
        <v>50</v>
      </c>
      <c r="B57" s="23" t="s">
        <v>63</v>
      </c>
      <c r="C57" s="33"/>
      <c r="D57" s="31">
        <v>1</v>
      </c>
      <c r="E57" s="26">
        <f t="shared" si="5"/>
        <v>44</v>
      </c>
      <c r="F57" s="27">
        <f>(C57-D57)/D57</f>
        <v>-1</v>
      </c>
      <c r="G57" s="30">
        <v>8</v>
      </c>
      <c r="H57" s="32">
        <v>11</v>
      </c>
      <c r="I57" s="26">
        <f t="shared" si="6"/>
        <v>48</v>
      </c>
      <c r="J57" s="27">
        <f t="shared" si="8"/>
        <v>-0.2727272727272727</v>
      </c>
    </row>
    <row r="58" spans="1:10" ht="12.75" customHeight="1">
      <c r="A58" s="29">
        <f t="shared" si="7"/>
        <v>51</v>
      </c>
      <c r="B58" s="23" t="s">
        <v>67</v>
      </c>
      <c r="C58" s="33"/>
      <c r="D58" s="34"/>
      <c r="E58" s="26">
        <f t="shared" si="5"/>
        <v>51</v>
      </c>
      <c r="F58" s="27"/>
      <c r="G58" s="30">
        <v>8</v>
      </c>
      <c r="H58" s="35">
        <v>5</v>
      </c>
      <c r="I58" s="26">
        <f t="shared" si="6"/>
        <v>57</v>
      </c>
      <c r="J58" s="27">
        <f t="shared" si="8"/>
        <v>0.6</v>
      </c>
    </row>
    <row r="59" spans="1:10" ht="12.75" customHeight="1">
      <c r="A59" s="29">
        <f t="shared" si="7"/>
        <v>52</v>
      </c>
      <c r="B59" s="23" t="s">
        <v>60</v>
      </c>
      <c r="C59" s="30"/>
      <c r="D59" s="31"/>
      <c r="E59" s="26">
        <f t="shared" si="5"/>
        <v>51</v>
      </c>
      <c r="F59" s="27"/>
      <c r="G59" s="30">
        <v>8</v>
      </c>
      <c r="H59" s="32">
        <v>14</v>
      </c>
      <c r="I59" s="26">
        <f t="shared" si="6"/>
        <v>44</v>
      </c>
      <c r="J59" s="27">
        <f t="shared" si="8"/>
        <v>-0.42857142857142855</v>
      </c>
    </row>
    <row r="60" spans="1:10" ht="12.75" customHeight="1">
      <c r="A60" s="29">
        <f t="shared" si="7"/>
        <v>53</v>
      </c>
      <c r="B60" s="23" t="s">
        <v>70</v>
      </c>
      <c r="C60" s="30">
        <v>1</v>
      </c>
      <c r="D60" s="31"/>
      <c r="E60" s="26">
        <f t="shared" si="5"/>
        <v>51</v>
      </c>
      <c r="F60" s="27"/>
      <c r="G60" s="30">
        <v>8</v>
      </c>
      <c r="H60" s="32">
        <v>3</v>
      </c>
      <c r="I60" s="26">
        <f t="shared" si="6"/>
        <v>60</v>
      </c>
      <c r="J60" s="27">
        <f t="shared" si="8"/>
        <v>1.6666666666666667</v>
      </c>
    </row>
    <row r="61" spans="1:10" ht="12.75" customHeight="1">
      <c r="A61" s="29">
        <f t="shared" si="7"/>
        <v>54</v>
      </c>
      <c r="B61" s="23" t="s">
        <v>68</v>
      </c>
      <c r="C61" s="33">
        <v>1</v>
      </c>
      <c r="D61" s="31">
        <v>1</v>
      </c>
      <c r="E61" s="26">
        <f t="shared" si="5"/>
        <v>44</v>
      </c>
      <c r="F61" s="27">
        <f>(C61-D61)/D61</f>
        <v>0</v>
      </c>
      <c r="G61" s="30">
        <v>8</v>
      </c>
      <c r="H61" s="32">
        <v>7</v>
      </c>
      <c r="I61" s="26">
        <f t="shared" si="6"/>
        <v>51</v>
      </c>
      <c r="J61" s="27">
        <f t="shared" si="8"/>
        <v>0.14285714285714285</v>
      </c>
    </row>
    <row r="62" spans="1:10" ht="12.75" customHeight="1">
      <c r="A62" s="29">
        <f t="shared" si="7"/>
        <v>55</v>
      </c>
      <c r="B62" s="23" t="s">
        <v>57</v>
      </c>
      <c r="C62" s="30"/>
      <c r="D62" s="34">
        <v>3</v>
      </c>
      <c r="E62" s="26">
        <f t="shared" si="5"/>
        <v>40</v>
      </c>
      <c r="F62" s="27">
        <f>(C62-D62)/D62</f>
        <v>-1</v>
      </c>
      <c r="G62" s="30">
        <v>8</v>
      </c>
      <c r="H62" s="35">
        <v>17</v>
      </c>
      <c r="I62" s="26">
        <f t="shared" si="6"/>
        <v>42</v>
      </c>
      <c r="J62" s="27">
        <f t="shared" si="8"/>
        <v>-0.5294117647058824</v>
      </c>
    </row>
    <row r="63" spans="1:10" ht="12.75" customHeight="1">
      <c r="A63" s="29">
        <f t="shared" si="7"/>
        <v>56</v>
      </c>
      <c r="B63" s="23" t="s">
        <v>58</v>
      </c>
      <c r="C63" s="33">
        <v>2</v>
      </c>
      <c r="D63" s="34">
        <v>1</v>
      </c>
      <c r="E63" s="26">
        <f t="shared" si="5"/>
        <v>44</v>
      </c>
      <c r="F63" s="27">
        <f>(C63-D63)/D63</f>
        <v>1</v>
      </c>
      <c r="G63" s="30">
        <v>7</v>
      </c>
      <c r="H63" s="35">
        <v>16</v>
      </c>
      <c r="I63" s="26">
        <f t="shared" si="6"/>
        <v>43</v>
      </c>
      <c r="J63" s="27">
        <f t="shared" si="8"/>
        <v>-0.5625</v>
      </c>
    </row>
    <row r="64" spans="1:10" ht="12.75" customHeight="1">
      <c r="A64" s="29">
        <f t="shared" si="7"/>
        <v>57</v>
      </c>
      <c r="B64" s="37" t="s">
        <v>73</v>
      </c>
      <c r="C64" s="33"/>
      <c r="D64" s="38"/>
      <c r="E64" s="26">
        <f t="shared" si="5"/>
        <v>51</v>
      </c>
      <c r="F64" s="27"/>
      <c r="G64" s="30">
        <v>6</v>
      </c>
      <c r="H64" s="39">
        <v>6</v>
      </c>
      <c r="I64" s="26">
        <f t="shared" si="6"/>
        <v>53</v>
      </c>
      <c r="J64" s="27">
        <f t="shared" si="8"/>
        <v>0</v>
      </c>
    </row>
    <row r="65" spans="1:10" ht="12.75" customHeight="1">
      <c r="A65" s="29">
        <f t="shared" si="7"/>
        <v>58</v>
      </c>
      <c r="B65" s="40" t="s">
        <v>74</v>
      </c>
      <c r="C65" s="30">
        <v>1</v>
      </c>
      <c r="D65" s="41"/>
      <c r="E65" s="26">
        <f t="shared" si="5"/>
        <v>51</v>
      </c>
      <c r="F65" s="27"/>
      <c r="G65" s="30">
        <v>6</v>
      </c>
      <c r="H65" s="42">
        <v>3</v>
      </c>
      <c r="I65" s="26">
        <f t="shared" si="6"/>
        <v>60</v>
      </c>
      <c r="J65" s="27">
        <f t="shared" si="8"/>
        <v>1</v>
      </c>
    </row>
    <row r="66" spans="1:10" ht="12.75" customHeight="1">
      <c r="A66" s="29">
        <f t="shared" si="7"/>
        <v>59</v>
      </c>
      <c r="B66" s="23" t="s">
        <v>76</v>
      </c>
      <c r="C66" s="33"/>
      <c r="D66" s="41"/>
      <c r="E66" s="26">
        <f t="shared" si="5"/>
        <v>51</v>
      </c>
      <c r="F66" s="27"/>
      <c r="G66" s="30">
        <v>5</v>
      </c>
      <c r="H66" s="35">
        <v>1</v>
      </c>
      <c r="I66" s="26">
        <f t="shared" si="6"/>
        <v>64</v>
      </c>
      <c r="J66" s="27">
        <f t="shared" si="8"/>
        <v>4</v>
      </c>
    </row>
    <row r="67" spans="1:10" ht="12.75" customHeight="1">
      <c r="A67" s="29">
        <f t="shared" si="7"/>
        <v>60</v>
      </c>
      <c r="B67" s="23" t="s">
        <v>78</v>
      </c>
      <c r="C67" s="30"/>
      <c r="D67" s="41"/>
      <c r="E67" s="26">
        <f t="shared" si="5"/>
        <v>51</v>
      </c>
      <c r="F67" s="27"/>
      <c r="G67" s="30">
        <v>5</v>
      </c>
      <c r="H67" s="35">
        <v>2</v>
      </c>
      <c r="I67" s="26">
        <f t="shared" si="6"/>
        <v>63</v>
      </c>
      <c r="J67" s="27">
        <f t="shared" si="8"/>
        <v>1.5</v>
      </c>
    </row>
    <row r="68" spans="1:10" ht="12.75" customHeight="1">
      <c r="A68" s="29">
        <f t="shared" si="7"/>
        <v>61</v>
      </c>
      <c r="B68" s="23" t="s">
        <v>71</v>
      </c>
      <c r="C68" s="30"/>
      <c r="D68" s="41"/>
      <c r="E68" s="26">
        <f t="shared" si="5"/>
        <v>51</v>
      </c>
      <c r="F68" s="27"/>
      <c r="G68" s="30">
        <v>5</v>
      </c>
      <c r="H68" s="35">
        <v>6</v>
      </c>
      <c r="I68" s="26">
        <f t="shared" si="6"/>
        <v>53</v>
      </c>
      <c r="J68" s="27">
        <f t="shared" si="8"/>
        <v>-0.16666666666666666</v>
      </c>
    </row>
    <row r="69" spans="1:10" ht="11.25">
      <c r="A69" s="29">
        <f t="shared" si="7"/>
        <v>62</v>
      </c>
      <c r="B69" s="43" t="s">
        <v>72</v>
      </c>
      <c r="C69" s="44"/>
      <c r="D69" s="41"/>
      <c r="E69" s="26">
        <f t="shared" si="5"/>
        <v>51</v>
      </c>
      <c r="F69" s="27"/>
      <c r="G69" s="44">
        <v>4</v>
      </c>
      <c r="H69" s="45">
        <v>6</v>
      </c>
      <c r="I69" s="26">
        <f t="shared" si="6"/>
        <v>53</v>
      </c>
      <c r="J69" s="27">
        <f t="shared" si="8"/>
        <v>-0.3333333333333333</v>
      </c>
    </row>
    <row r="70" spans="1:10" ht="11.25">
      <c r="A70" s="29">
        <f t="shared" si="7"/>
        <v>63</v>
      </c>
      <c r="B70" s="47" t="s">
        <v>65</v>
      </c>
      <c r="C70" s="44"/>
      <c r="D70" s="41">
        <v>2</v>
      </c>
      <c r="E70" s="26">
        <f t="shared" si="5"/>
        <v>41</v>
      </c>
      <c r="F70" s="27">
        <f>(C70-D70)/D70</f>
        <v>-1</v>
      </c>
      <c r="G70" s="44">
        <v>4</v>
      </c>
      <c r="H70" s="35">
        <v>9</v>
      </c>
      <c r="I70" s="26">
        <f t="shared" si="6"/>
        <v>49</v>
      </c>
      <c r="J70" s="27">
        <f t="shared" si="8"/>
        <v>-0.5555555555555556</v>
      </c>
    </row>
    <row r="71" spans="1:10" ht="11.25">
      <c r="A71" s="29">
        <f t="shared" si="7"/>
        <v>64</v>
      </c>
      <c r="B71" s="47" t="s">
        <v>80</v>
      </c>
      <c r="C71" s="44"/>
      <c r="D71" s="41"/>
      <c r="E71" s="26">
        <f t="shared" si="5"/>
        <v>51</v>
      </c>
      <c r="F71" s="27"/>
      <c r="G71" s="44">
        <v>3</v>
      </c>
      <c r="H71" s="35">
        <v>1</v>
      </c>
      <c r="I71" s="26">
        <f t="shared" si="6"/>
        <v>64</v>
      </c>
      <c r="J71" s="27">
        <f t="shared" si="8"/>
        <v>2</v>
      </c>
    </row>
    <row r="72" spans="1:10" ht="11.25">
      <c r="A72" s="29">
        <f t="shared" si="7"/>
        <v>65</v>
      </c>
      <c r="B72" s="48" t="s">
        <v>79</v>
      </c>
      <c r="C72" s="44"/>
      <c r="D72" s="41"/>
      <c r="E72" s="26">
        <f>RANK(D72,$D$8:$D$85)</f>
        <v>51</v>
      </c>
      <c r="F72" s="27"/>
      <c r="G72" s="49">
        <v>2</v>
      </c>
      <c r="H72" s="41">
        <v>3</v>
      </c>
      <c r="I72" s="26">
        <f>RANK(H72,$H$8:$H$85)</f>
        <v>60</v>
      </c>
      <c r="J72" s="27">
        <f t="shared" si="8"/>
        <v>-0.3333333333333333</v>
      </c>
    </row>
    <row r="73" spans="1:10" ht="11.25">
      <c r="A73" s="29">
        <f aca="true" t="shared" si="9" ref="A73:A85">A72+1</f>
        <v>66</v>
      </c>
      <c r="B73" s="48" t="s">
        <v>75</v>
      </c>
      <c r="C73" s="44">
        <v>1</v>
      </c>
      <c r="D73" s="41">
        <v>1</v>
      </c>
      <c r="E73" s="26">
        <f>RANK(D73,$D$8:$D$85)</f>
        <v>44</v>
      </c>
      <c r="F73" s="27">
        <f>(C73-D73)/D73</f>
        <v>0</v>
      </c>
      <c r="G73" s="49">
        <v>1</v>
      </c>
      <c r="H73" s="41">
        <v>4</v>
      </c>
      <c r="I73" s="26">
        <f>RANK(H73,$H$8:$H$85)</f>
        <v>58</v>
      </c>
      <c r="J73" s="27">
        <f t="shared" si="8"/>
        <v>-0.75</v>
      </c>
    </row>
    <row r="74" spans="1:10" ht="11.25">
      <c r="A74" s="29">
        <f t="shared" si="9"/>
        <v>67</v>
      </c>
      <c r="B74" s="48" t="s">
        <v>82</v>
      </c>
      <c r="C74" s="44"/>
      <c r="D74" s="41"/>
      <c r="E74" s="26">
        <f>RANK(D74,$D$8:$D$85)</f>
        <v>51</v>
      </c>
      <c r="F74" s="27"/>
      <c r="G74" s="49">
        <v>1</v>
      </c>
      <c r="H74" s="41"/>
      <c r="I74" s="26">
        <f>RANK(H74,$H$8:$H$85)</f>
        <v>69</v>
      </c>
      <c r="J74" s="27"/>
    </row>
    <row r="75" spans="1:10" ht="11.25">
      <c r="A75" s="29">
        <f t="shared" si="9"/>
        <v>68</v>
      </c>
      <c r="B75" s="48" t="s">
        <v>84</v>
      </c>
      <c r="C75" s="44">
        <v>1</v>
      </c>
      <c r="D75" s="41"/>
      <c r="E75" s="26">
        <f>RANK(D75,$D$8:$D$85)</f>
        <v>51</v>
      </c>
      <c r="F75" s="27"/>
      <c r="G75" s="49">
        <v>1</v>
      </c>
      <c r="H75" s="41"/>
      <c r="I75" s="26">
        <f>RANK(H75,$H$8:$H$85)</f>
        <v>69</v>
      </c>
      <c r="J75" s="27"/>
    </row>
    <row r="76" spans="1:10" ht="11.25">
      <c r="A76" s="29">
        <f t="shared" si="9"/>
        <v>69</v>
      </c>
      <c r="B76" s="48" t="s">
        <v>85</v>
      </c>
      <c r="C76" s="44"/>
      <c r="D76" s="41"/>
      <c r="E76" s="26">
        <f>RANK(D76,$D$8:$D$85)</f>
        <v>51</v>
      </c>
      <c r="F76" s="27"/>
      <c r="G76" s="49">
        <v>1</v>
      </c>
      <c r="H76" s="41">
        <v>0</v>
      </c>
      <c r="I76" s="26">
        <f>RANK(H76,$H$8:$H$85)</f>
        <v>69</v>
      </c>
      <c r="J76" s="27"/>
    </row>
    <row r="77" spans="1:10" ht="11.25">
      <c r="A77" s="29">
        <f t="shared" si="9"/>
        <v>70</v>
      </c>
      <c r="B77" s="48" t="s">
        <v>86</v>
      </c>
      <c r="C77" s="44"/>
      <c r="D77" s="41"/>
      <c r="E77" s="26">
        <f>RANK(D77,$D$8:$D$85)</f>
        <v>51</v>
      </c>
      <c r="F77" s="27"/>
      <c r="G77" s="49">
        <v>1</v>
      </c>
      <c r="H77" s="41"/>
      <c r="I77" s="26">
        <f>RANK(H77,$H$8:$H$85)</f>
        <v>69</v>
      </c>
      <c r="J77" s="27"/>
    </row>
    <row r="78" spans="1:10" ht="11.25">
      <c r="A78" s="29">
        <f t="shared" si="9"/>
        <v>71</v>
      </c>
      <c r="B78" s="48" t="s">
        <v>87</v>
      </c>
      <c r="C78" s="44"/>
      <c r="D78" s="41"/>
      <c r="E78" s="26">
        <f>RANK(D78,$D$8:$D$85)</f>
        <v>51</v>
      </c>
      <c r="F78" s="27"/>
      <c r="G78" s="49">
        <v>1</v>
      </c>
      <c r="H78" s="41"/>
      <c r="I78" s="26">
        <f>RANK(H78,$H$8:$H$85)</f>
        <v>69</v>
      </c>
      <c r="J78" s="27"/>
    </row>
    <row r="79" spans="1:10" ht="11.25">
      <c r="A79" s="29">
        <f t="shared" si="9"/>
        <v>72</v>
      </c>
      <c r="B79" s="48" t="s">
        <v>66</v>
      </c>
      <c r="C79" s="44">
        <v>1</v>
      </c>
      <c r="D79" s="41">
        <v>1</v>
      </c>
      <c r="E79" s="26">
        <f>RANK(D79,$D$8:$D$85)</f>
        <v>44</v>
      </c>
      <c r="F79" s="27">
        <f>(C79-D79)/D79</f>
        <v>0</v>
      </c>
      <c r="G79" s="44">
        <v>1</v>
      </c>
      <c r="H79" s="41">
        <v>8</v>
      </c>
      <c r="I79" s="26">
        <f>RANK(H79,$H$8:$H$85)</f>
        <v>50</v>
      </c>
      <c r="J79" s="27">
        <f>(G79-H79)/H79</f>
        <v>-0.875</v>
      </c>
    </row>
    <row r="80" spans="1:10" ht="11.25">
      <c r="A80" s="29">
        <f t="shared" si="9"/>
        <v>73</v>
      </c>
      <c r="B80" s="48" t="s">
        <v>88</v>
      </c>
      <c r="C80" s="44"/>
      <c r="D80" s="41"/>
      <c r="E80" s="26">
        <f>RANK(D80,$D$8:$D$85)</f>
        <v>51</v>
      </c>
      <c r="F80" s="27"/>
      <c r="G80" s="44">
        <v>1</v>
      </c>
      <c r="H80" s="41"/>
      <c r="I80" s="26">
        <f>RANK(H80,$H$8:$H$85)</f>
        <v>69</v>
      </c>
      <c r="J80" s="27"/>
    </row>
    <row r="81" spans="1:10" ht="11.25">
      <c r="A81" s="29">
        <f t="shared" si="9"/>
        <v>74</v>
      </c>
      <c r="B81" s="48" t="s">
        <v>89</v>
      </c>
      <c r="C81" s="46"/>
      <c r="D81" s="41"/>
      <c r="E81" s="26">
        <f>RANK(D81,$D$8:$D$85)</f>
        <v>51</v>
      </c>
      <c r="F81" s="27"/>
      <c r="G81" s="44">
        <v>1</v>
      </c>
      <c r="H81" s="41"/>
      <c r="I81" s="26">
        <f>RANK(H81,$H$8:$H$85)</f>
        <v>69</v>
      </c>
      <c r="J81" s="27"/>
    </row>
    <row r="82" spans="1:10" ht="11.25">
      <c r="A82" s="29">
        <f t="shared" si="9"/>
        <v>75</v>
      </c>
      <c r="B82" s="48" t="s">
        <v>69</v>
      </c>
      <c r="C82" s="46"/>
      <c r="D82" s="53"/>
      <c r="E82" s="26">
        <f>RANK(D82,$D$8:$D$85)</f>
        <v>51</v>
      </c>
      <c r="F82" s="27"/>
      <c r="G82" s="44"/>
      <c r="H82" s="41">
        <v>7</v>
      </c>
      <c r="I82" s="26">
        <f>RANK(H82,$H$8:$H$85)</f>
        <v>51</v>
      </c>
      <c r="J82" s="27">
        <f>(G82-H82)/H82</f>
        <v>-1</v>
      </c>
    </row>
    <row r="83" spans="1:10" ht="11.25">
      <c r="A83" s="29">
        <f t="shared" si="9"/>
        <v>76</v>
      </c>
      <c r="B83" s="48" t="s">
        <v>77</v>
      </c>
      <c r="C83" s="46"/>
      <c r="D83" s="53"/>
      <c r="E83" s="26">
        <f>RANK(D83,$D$8:$D$85)</f>
        <v>51</v>
      </c>
      <c r="F83" s="27"/>
      <c r="G83" s="44"/>
      <c r="H83" s="41">
        <v>4</v>
      </c>
      <c r="I83" s="26">
        <f>RANK(H83,$H$8:$H$85)</f>
        <v>58</v>
      </c>
      <c r="J83" s="27">
        <f>(G83-H83)/H83</f>
        <v>-1</v>
      </c>
    </row>
    <row r="84" spans="1:10" ht="11.25">
      <c r="A84" s="29">
        <f t="shared" si="9"/>
        <v>77</v>
      </c>
      <c r="B84" s="48" t="s">
        <v>83</v>
      </c>
      <c r="C84" s="46"/>
      <c r="D84" s="53"/>
      <c r="E84" s="26">
        <f>RANK(D84,$D$8:$D$85)</f>
        <v>51</v>
      </c>
      <c r="F84" s="27"/>
      <c r="G84" s="44"/>
      <c r="H84" s="41">
        <v>1</v>
      </c>
      <c r="I84" s="26">
        <f>RANK(H84,$H$8:$H$85)</f>
        <v>64</v>
      </c>
      <c r="J84" s="27">
        <f>(G84-H84)/H84</f>
        <v>-1</v>
      </c>
    </row>
    <row r="85" spans="1:10" ht="12" thickBot="1">
      <c r="A85" s="50">
        <f t="shared" si="9"/>
        <v>78</v>
      </c>
      <c r="B85" s="51" t="s">
        <v>81</v>
      </c>
      <c r="C85" s="52"/>
      <c r="D85" s="54"/>
      <c r="E85" s="59">
        <f>RANK(D85,$D$8:$D$85)</f>
        <v>51</v>
      </c>
      <c r="F85" s="55"/>
      <c r="G85" s="52"/>
      <c r="H85" s="56">
        <v>1</v>
      </c>
      <c r="I85" s="59">
        <f>RANK(H85,$H$8:$H$85)</f>
        <v>64</v>
      </c>
      <c r="J85" s="60">
        <f>(G85-H85)/H85</f>
        <v>-1</v>
      </c>
    </row>
    <row r="86" spans="5:10" ht="11.25">
      <c r="E86" s="57"/>
      <c r="I86" s="58"/>
      <c r="J86" s="5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1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65535" man="1"/>
  </colBreaks>
  <legacyDrawing r:id="rId2"/>
  <oleObjects>
    <oleObject progId="StaticMetafile" shapeId="6985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2009-10-09T10:56:54Z</cp:lastPrinted>
  <dcterms:created xsi:type="dcterms:W3CDTF">2009-10-09T10:55:45Z</dcterms:created>
  <dcterms:modified xsi:type="dcterms:W3CDTF">2009-10-09T10:58:21Z</dcterms:modified>
  <cp:category/>
  <cp:version/>
  <cp:contentType/>
  <cp:contentStatus/>
</cp:coreProperties>
</file>