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Δ0908_May09" sheetId="1" r:id="rId1"/>
  </sheets>
  <externalReferences>
    <externalReference r:id="rId4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Market_Glance_n_">#REF!</definedName>
    <definedName name="PC_mo_YTD" localSheetId="0">#REF!</definedName>
    <definedName name="PC_mo_YTD">#REF!</definedName>
    <definedName name="_xlnm.Print_Area" localSheetId="0">'Δ0908_May09'!$A$1:$J$83</definedName>
  </definedNames>
  <calcPr fullCalcOnLoad="1"/>
</workbook>
</file>

<file path=xl/sharedStrings.xml><?xml version="1.0" encoding="utf-8"?>
<sst xmlns="http://schemas.openxmlformats.org/spreadsheetml/2006/main" count="88" uniqueCount="88">
  <si>
    <t>MAY '09 -YTD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</si>
  <si>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</si>
  <si>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</si>
  <si>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</si>
  <si>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</si>
  <si>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May-09</t>
  </si>
  <si>
    <t>May-08</t>
  </si>
  <si>
    <t>Δ09/08</t>
  </si>
  <si>
    <t>May'09-YTD</t>
  </si>
  <si>
    <t>May'08-YTD</t>
  </si>
  <si>
    <t>Rank</t>
  </si>
  <si>
    <t>TOTAL</t>
  </si>
  <si>
    <t>TOYOTA</t>
  </si>
  <si>
    <t>VOLKS WAGEN</t>
  </si>
  <si>
    <t>OPEL</t>
  </si>
  <si>
    <t>FORD</t>
  </si>
  <si>
    <t>HYUNDAI</t>
  </si>
  <si>
    <t>SUZUKI</t>
  </si>
  <si>
    <t>NISSAN</t>
  </si>
  <si>
    <t>FIAT</t>
  </si>
  <si>
    <t>MERCEDES</t>
  </si>
  <si>
    <t>PEUGEOT</t>
  </si>
  <si>
    <t>AUDI</t>
  </si>
  <si>
    <t>CITROEN</t>
  </si>
  <si>
    <t>SKODA</t>
  </si>
  <si>
    <t>SEAT</t>
  </si>
  <si>
    <t>BMW</t>
  </si>
  <si>
    <t>KIA MOTORS</t>
  </si>
  <si>
    <t>MAZDA</t>
  </si>
  <si>
    <t>HONDA</t>
  </si>
  <si>
    <t>DAIHATSU</t>
  </si>
  <si>
    <t>RENAULT</t>
  </si>
  <si>
    <t>CHEVROLET</t>
  </si>
  <si>
    <t>MITSUBISHI</t>
  </si>
  <si>
    <t>SMART</t>
  </si>
  <si>
    <t>CHRYSLER</t>
  </si>
  <si>
    <t>VOLVO</t>
  </si>
  <si>
    <t>SUBARU</t>
  </si>
  <si>
    <t>MINI</t>
  </si>
  <si>
    <t>ALFA ROMEO</t>
  </si>
  <si>
    <t>LANCIA</t>
  </si>
  <si>
    <t>SAAB</t>
  </si>
  <si>
    <t>LEXUS</t>
  </si>
  <si>
    <t>PORSCHE</t>
  </si>
  <si>
    <t>LAND ROVER</t>
  </si>
  <si>
    <t>DACIA</t>
  </si>
  <si>
    <t>LADA</t>
  </si>
  <si>
    <t>ABARTH</t>
  </si>
  <si>
    <t>SSANGYONG</t>
  </si>
  <si>
    <t>JAGUAR</t>
  </si>
  <si>
    <t>SH AUTO</t>
  </si>
  <si>
    <t>HUMMER</t>
  </si>
  <si>
    <t>CHANGAN</t>
  </si>
  <si>
    <t>CADILLAC</t>
  </si>
  <si>
    <t>INFINITI</t>
  </si>
  <si>
    <t>MASERATI</t>
  </si>
  <si>
    <t>BENTLEY</t>
  </si>
  <si>
    <t>LIFAN</t>
  </si>
  <si>
    <t>MC LOUIS</t>
  </si>
  <si>
    <t>FERRARI</t>
  </si>
  <si>
    <t>ADRIA</t>
  </si>
  <si>
    <t>JAC</t>
  </si>
  <si>
    <t>LANDWIND</t>
  </si>
  <si>
    <t>GM</t>
  </si>
  <si>
    <t>CORVETTE</t>
  </si>
  <si>
    <t>LAMBORGHINI</t>
  </si>
  <si>
    <t>TRIGANO</t>
  </si>
  <si>
    <t>CHALLENGER/CHAUSSON</t>
  </si>
  <si>
    <t>HX AUTO</t>
  </si>
  <si>
    <t>HOBBY</t>
  </si>
  <si>
    <t>LOTUS</t>
  </si>
  <si>
    <t>RIMOR</t>
  </si>
  <si>
    <t>ASTON MARTIN</t>
  </si>
  <si>
    <t>MORGAN</t>
  </si>
  <si>
    <t>MOBILVETTA</t>
  </si>
  <si>
    <t>MG ROVER</t>
  </si>
  <si>
    <t>HYMER</t>
  </si>
  <si>
    <t>ARICAR</t>
  </si>
  <si>
    <t>CAPRON</t>
  </si>
  <si>
    <t>C.I./ROLLERTEAM</t>
  </si>
  <si>
    <t>DAIMLER</t>
  </si>
  <si>
    <t>DETHLEFFS/POSSSL</t>
  </si>
  <si>
    <t>BURSTNER</t>
  </si>
  <si>
    <t>LAIKA CARAVANS</t>
  </si>
  <si>
    <t>LMC</t>
  </si>
  <si>
    <t>WEINSBERG</t>
  </si>
  <si>
    <t>SEA/ELNAGH</t>
  </si>
  <si>
    <t>KNAUS ODER/WEINSBERG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</si>
</sst>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13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Arial"/>
      <family val="0"/>
    </font>
    <font>
      <sz val="8.5"/>
      <name val="Arial Greek"/>
      <family val="0"/>
    </font>
    <font>
      <sz val="8.5"/>
      <color indexed="8"/>
      <name val="Times New Roman Greek"/>
      <family val="1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7" fillId="0" borderId="1" xfId="24" applyFont="1" applyFill="1" applyBorder="1">
      <alignment/>
      <protection/>
    </xf>
    <xf numFmtId="0" fontId="7" fillId="0" borderId="2" xfId="23" applyFont="1" applyFill="1" applyBorder="1">
      <alignment/>
      <protection/>
    </xf>
    <xf numFmtId="17" fontId="7" fillId="0" borderId="3" xfId="24" applyNumberFormat="1" applyFont="1" applyFill="1" applyBorder="1" applyAlignment="1">
      <alignment horizontal="center"/>
      <protection/>
    </xf>
    <xf numFmtId="17" fontId="7" fillId="0" borderId="4" xfId="24" applyNumberFormat="1" applyFont="1" applyFill="1" applyBorder="1" applyAlignment="1">
      <alignment horizontal="centerContinuous"/>
      <protection/>
    </xf>
    <xf numFmtId="0" fontId="7" fillId="0" borderId="5" xfId="24" applyFont="1" applyFill="1" applyBorder="1" applyAlignment="1">
      <alignment horizontal="centerContinuous"/>
      <protection/>
    </xf>
    <xf numFmtId="0" fontId="7" fillId="0" borderId="4" xfId="24" applyFont="1" applyFill="1" applyBorder="1" applyAlignment="1">
      <alignment horizontal="center"/>
      <protection/>
    </xf>
    <xf numFmtId="0" fontId="7" fillId="0" borderId="6" xfId="24" applyFont="1" applyFill="1" applyBorder="1" applyAlignment="1">
      <alignment horizontal="center"/>
      <protection/>
    </xf>
    <xf numFmtId="0" fontId="7" fillId="0" borderId="7" xfId="24" applyFont="1" applyFill="1" applyBorder="1" applyAlignment="1">
      <alignment horizontal="left" vertical="center"/>
      <protection/>
    </xf>
    <xf numFmtId="0" fontId="7" fillId="0" borderId="8" xfId="23" applyFont="1" applyFill="1" applyBorder="1" applyAlignment="1">
      <alignment horizontal="left" vertical="center"/>
      <protection/>
    </xf>
    <xf numFmtId="1" fontId="7" fillId="0" borderId="9" xfId="24" applyNumberFormat="1" applyFont="1" applyFill="1" applyBorder="1" applyAlignment="1">
      <alignment horizontal="center" vertical="center"/>
      <protection/>
    </xf>
    <xf numFmtId="1" fontId="7" fillId="0" borderId="10" xfId="24" applyNumberFormat="1" applyFont="1" applyFill="1" applyBorder="1" applyAlignment="1">
      <alignment horizontal="centerContinuous" vertical="center"/>
      <protection/>
    </xf>
    <xf numFmtId="1" fontId="7" fillId="0" borderId="11" xfId="24" applyNumberFormat="1" applyFont="1" applyFill="1" applyBorder="1" applyAlignment="1">
      <alignment horizontal="centerContinuous" vertical="center"/>
      <protection/>
    </xf>
    <xf numFmtId="209" fontId="7" fillId="0" borderId="10" xfId="22" applyNumberFormat="1" applyFont="1" applyFill="1" applyBorder="1" applyAlignment="1">
      <alignment horizontal="center" vertical="center"/>
    </xf>
    <xf numFmtId="209" fontId="7" fillId="0" borderId="12" xfId="22" applyNumberFormat="1" applyFont="1" applyFill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1" fontId="8" fillId="0" borderId="13" xfId="24" applyNumberFormat="1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210" fontId="8" fillId="0" borderId="5" xfId="24" applyNumberFormat="1" applyFont="1" applyFill="1" applyBorder="1" applyAlignment="1">
      <alignment horizontal="center"/>
      <protection/>
    </xf>
    <xf numFmtId="209" fontId="8" fillId="0" borderId="6" xfId="22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210" fontId="8" fillId="0" borderId="18" xfId="24" applyNumberFormat="1" applyFont="1" applyFill="1" applyBorder="1" applyAlignment="1">
      <alignment horizontal="center"/>
      <protection/>
    </xf>
    <xf numFmtId="209" fontId="8" fillId="0" borderId="19" xfId="22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wrapText="1"/>
    </xf>
    <xf numFmtId="0" fontId="11" fillId="0" borderId="0" xfId="24" applyFont="1">
      <alignment/>
      <protection/>
    </xf>
    <xf numFmtId="0" fontId="9" fillId="0" borderId="22" xfId="24" applyFont="1" applyFill="1" applyBorder="1" applyAlignment="1">
      <alignment horizontal="center"/>
      <protection/>
    </xf>
    <xf numFmtId="0" fontId="9" fillId="0" borderId="13" xfId="24" applyFont="1" applyFill="1" applyBorder="1" applyAlignment="1">
      <alignment horizontal="center"/>
      <protection/>
    </xf>
    <xf numFmtId="0" fontId="9" fillId="0" borderId="0" xfId="24" applyFont="1" applyFill="1" applyAlignment="1">
      <alignment horizontal="center"/>
      <protection/>
    </xf>
    <xf numFmtId="0" fontId="9" fillId="0" borderId="0" xfId="21" applyFont="1" applyFill="1" applyBorder="1">
      <alignment/>
      <protection/>
    </xf>
    <xf numFmtId="0" fontId="9" fillId="0" borderId="18" xfId="24" applyFont="1" applyFill="1" applyBorder="1" applyAlignment="1">
      <alignment horizontal="center"/>
      <protection/>
    </xf>
    <xf numFmtId="0" fontId="12" fillId="0" borderId="0" xfId="24" applyFont="1">
      <alignment/>
      <protection/>
    </xf>
    <xf numFmtId="0" fontId="12" fillId="0" borderId="13" xfId="24" applyFont="1" applyBorder="1" applyAlignment="1">
      <alignment horizontal="center"/>
      <protection/>
    </xf>
    <xf numFmtId="0" fontId="12" fillId="0" borderId="18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5" fillId="0" borderId="13" xfId="24" applyFont="1" applyBorder="1">
      <alignment/>
      <protection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5" fillId="0" borderId="9" xfId="24" applyFont="1" applyBorder="1">
      <alignment/>
      <protection/>
    </xf>
    <xf numFmtId="0" fontId="12" fillId="0" borderId="19" xfId="24" applyFont="1" applyBorder="1">
      <alignment/>
      <protection/>
    </xf>
    <xf numFmtId="0" fontId="12" fillId="0" borderId="23" xfId="24" applyFont="1" applyBorder="1" applyAlignment="1">
      <alignment horizontal="center"/>
      <protection/>
    </xf>
    <xf numFmtId="1" fontId="8" fillId="0" borderId="9" xfId="24" applyNumberFormat="1" applyFont="1" applyFill="1" applyBorder="1" applyAlignment="1">
      <alignment horizontal="center"/>
      <protection/>
    </xf>
    <xf numFmtId="0" fontId="12" fillId="0" borderId="12" xfId="24" applyFont="1" applyBorder="1">
      <alignment/>
      <protection/>
    </xf>
    <xf numFmtId="0" fontId="12" fillId="0" borderId="24" xfId="24" applyFont="1" applyBorder="1" applyAlignment="1">
      <alignment horizontal="center"/>
      <protection/>
    </xf>
    <xf numFmtId="0" fontId="12" fillId="0" borderId="9" xfId="24" applyFont="1" applyBorder="1" applyAlignment="1">
      <alignment horizontal="center"/>
      <protection/>
    </xf>
    <xf numFmtId="210" fontId="8" fillId="0" borderId="11" xfId="24" applyNumberFormat="1" applyFont="1" applyFill="1" applyBorder="1" applyAlignment="1">
      <alignment horizontal="center"/>
      <protection/>
    </xf>
    <xf numFmtId="209" fontId="8" fillId="0" borderId="12" xfId="22" applyNumberFormat="1" applyFont="1" applyFill="1" applyBorder="1" applyAlignment="1">
      <alignment horizontal="center"/>
    </xf>
    <xf numFmtId="0" fontId="12" fillId="0" borderId="25" xfId="24" applyFont="1" applyBorder="1" applyAlignment="1">
      <alignment horizontal="center"/>
      <protection/>
    </xf>
    <xf numFmtId="0" fontId="5" fillId="0" borderId="26" xfId="24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9.75390625" style="1" customWidth="1"/>
    <col min="3" max="3" width="8.125" style="1" bestFit="1" customWidth="1"/>
    <col min="4" max="4" width="5.00390625" style="1" bestFit="1" customWidth="1"/>
    <col min="5" max="5" width="4.375" style="1" customWidth="1"/>
    <col min="6" max="6" width="9.125" style="1" customWidth="1"/>
    <col min="7" max="7" width="10.375" style="1" customWidth="1"/>
    <col min="8" max="8" width="6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Δ09/08</v>
      </c>
    </row>
    <row r="7" spans="1:10" s="20" customFormat="1" ht="18.75" customHeight="1" thickBot="1">
      <c r="A7" s="13" t="s">
        <v>10</v>
      </c>
      <c r="B7" s="14" t="s">
        <v>11</v>
      </c>
      <c r="C7" s="15">
        <f>SUM(C8:C83)</f>
        <v>25997</v>
      </c>
      <c r="D7" s="16">
        <f>SUM(D8:D83)</f>
        <v>24739</v>
      </c>
      <c r="E7" s="17"/>
      <c r="F7" s="18">
        <f aca="true" t="shared" si="0" ref="F7:F40">(C7-D7)/D7</f>
        <v>0.05085088322082542</v>
      </c>
      <c r="G7" s="15">
        <f>SUM(G8:G835)</f>
        <v>89585</v>
      </c>
      <c r="H7" s="16">
        <f>SUM(H8:H83)</f>
        <v>132045</v>
      </c>
      <c r="I7" s="17"/>
      <c r="J7" s="19">
        <f aca="true" t="shared" si="1" ref="J7:J40">(G7-H7)/H7</f>
        <v>-0.32155704494679843</v>
      </c>
    </row>
    <row r="8" spans="1:10" ht="12.75" customHeight="1">
      <c r="A8" s="21">
        <v>1</v>
      </c>
      <c r="B8" s="22" t="s">
        <v>12</v>
      </c>
      <c r="C8" s="23">
        <v>2446</v>
      </c>
      <c r="D8" s="23">
        <v>2565</v>
      </c>
      <c r="E8" s="24">
        <f aca="true" t="shared" si="2" ref="E8:E39">RANK(D8,$D$8:$D$83)</f>
        <v>1</v>
      </c>
      <c r="F8" s="25">
        <f t="shared" si="0"/>
        <v>-0.04639376218323587</v>
      </c>
      <c r="G8" s="26">
        <v>9475</v>
      </c>
      <c r="H8" s="27">
        <v>13176</v>
      </c>
      <c r="I8" s="28">
        <f aca="true" t="shared" si="3" ref="I8:I39">RANK(H8,$H$8:$H$83)</f>
        <v>1</v>
      </c>
      <c r="J8" s="29">
        <f t="shared" si="1"/>
        <v>-0.2808894960534305</v>
      </c>
    </row>
    <row r="9" spans="1:10" ht="12.75" customHeight="1">
      <c r="A9" s="21">
        <v>2</v>
      </c>
      <c r="B9" s="22" t="s">
        <v>13</v>
      </c>
      <c r="C9" s="30">
        <v>2147</v>
      </c>
      <c r="D9" s="30">
        <v>2053</v>
      </c>
      <c r="E9" s="28">
        <f t="shared" si="2"/>
        <v>3</v>
      </c>
      <c r="F9" s="29">
        <f t="shared" si="0"/>
        <v>0.04578665367754506</v>
      </c>
      <c r="G9" s="31">
        <v>8830</v>
      </c>
      <c r="H9" s="27">
        <v>10210</v>
      </c>
      <c r="I9" s="28">
        <f t="shared" si="3"/>
        <v>3</v>
      </c>
      <c r="J9" s="29">
        <f t="shared" si="1"/>
        <v>-0.13516160626836435</v>
      </c>
    </row>
    <row r="10" spans="1:10" ht="12.75" customHeight="1">
      <c r="A10" s="21">
        <v>3</v>
      </c>
      <c r="B10" s="22" t="s">
        <v>14</v>
      </c>
      <c r="C10" s="30">
        <v>1634</v>
      </c>
      <c r="D10" s="30">
        <v>2087</v>
      </c>
      <c r="E10" s="28">
        <f t="shared" si="2"/>
        <v>2</v>
      </c>
      <c r="F10" s="29">
        <f t="shared" si="0"/>
        <v>-0.21705797795879253</v>
      </c>
      <c r="G10" s="31">
        <v>6664</v>
      </c>
      <c r="H10" s="27">
        <v>10523</v>
      </c>
      <c r="I10" s="28">
        <f t="shared" si="3"/>
        <v>2</v>
      </c>
      <c r="J10" s="29">
        <f t="shared" si="1"/>
        <v>-0.3667205169628433</v>
      </c>
    </row>
    <row r="11" spans="1:10" ht="12.75" customHeight="1">
      <c r="A11" s="21">
        <v>4</v>
      </c>
      <c r="B11" s="22" t="s">
        <v>15</v>
      </c>
      <c r="C11" s="30">
        <v>1599</v>
      </c>
      <c r="D11" s="30">
        <v>1418</v>
      </c>
      <c r="E11" s="28">
        <f t="shared" si="2"/>
        <v>5</v>
      </c>
      <c r="F11" s="29">
        <f t="shared" si="0"/>
        <v>0.12764456981664316</v>
      </c>
      <c r="G11" s="31">
        <v>6465</v>
      </c>
      <c r="H11" s="27">
        <v>7300</v>
      </c>
      <c r="I11" s="28">
        <f t="shared" si="3"/>
        <v>5</v>
      </c>
      <c r="J11" s="29">
        <f t="shared" si="1"/>
        <v>-0.11438356164383562</v>
      </c>
    </row>
    <row r="12" spans="1:10" ht="12.75" customHeight="1">
      <c r="A12" s="21">
        <v>5</v>
      </c>
      <c r="B12" s="22" t="s">
        <v>16</v>
      </c>
      <c r="C12" s="30">
        <v>1366</v>
      </c>
      <c r="D12" s="30">
        <v>1957</v>
      </c>
      <c r="E12" s="28">
        <f t="shared" si="2"/>
        <v>4</v>
      </c>
      <c r="F12" s="29">
        <f t="shared" si="0"/>
        <v>-0.3019928461931528</v>
      </c>
      <c r="G12" s="31">
        <v>4606</v>
      </c>
      <c r="H12" s="27">
        <v>9157</v>
      </c>
      <c r="I12" s="28">
        <f t="shared" si="3"/>
        <v>4</v>
      </c>
      <c r="J12" s="29">
        <f t="shared" si="1"/>
        <v>-0.4969968330239161</v>
      </c>
    </row>
    <row r="13" spans="1:10" ht="12.75" customHeight="1">
      <c r="A13" s="21">
        <v>6</v>
      </c>
      <c r="B13" s="22" t="s">
        <v>17</v>
      </c>
      <c r="C13" s="30">
        <v>1449</v>
      </c>
      <c r="D13" s="30">
        <v>1228</v>
      </c>
      <c r="E13" s="28">
        <f t="shared" si="2"/>
        <v>7</v>
      </c>
      <c r="F13" s="29">
        <f t="shared" si="0"/>
        <v>0.17996742671009772</v>
      </c>
      <c r="G13" s="31">
        <v>4317</v>
      </c>
      <c r="H13" s="27">
        <v>7081</v>
      </c>
      <c r="I13" s="28">
        <f t="shared" si="3"/>
        <v>6</v>
      </c>
      <c r="J13" s="29">
        <f t="shared" si="1"/>
        <v>-0.3903403474085581</v>
      </c>
    </row>
    <row r="14" spans="1:10" ht="12.75" customHeight="1">
      <c r="A14" s="21">
        <v>7</v>
      </c>
      <c r="B14" s="22" t="s">
        <v>18</v>
      </c>
      <c r="C14" s="30">
        <v>1359</v>
      </c>
      <c r="D14" s="30">
        <v>928</v>
      </c>
      <c r="E14" s="28">
        <f t="shared" si="2"/>
        <v>9</v>
      </c>
      <c r="F14" s="29">
        <f t="shared" si="0"/>
        <v>0.4644396551724138</v>
      </c>
      <c r="G14" s="31">
        <v>4285</v>
      </c>
      <c r="H14" s="27">
        <v>5876</v>
      </c>
      <c r="I14" s="28">
        <f t="shared" si="3"/>
        <v>8</v>
      </c>
      <c r="J14" s="29">
        <f t="shared" si="1"/>
        <v>-0.2707624234172907</v>
      </c>
    </row>
    <row r="15" spans="1:10" ht="12.75" customHeight="1">
      <c r="A15" s="21">
        <v>8</v>
      </c>
      <c r="B15" s="22" t="s">
        <v>19</v>
      </c>
      <c r="C15" s="30">
        <v>1173</v>
      </c>
      <c r="D15" s="30">
        <v>1299</v>
      </c>
      <c r="E15" s="28">
        <f t="shared" si="2"/>
        <v>6</v>
      </c>
      <c r="F15" s="29">
        <f t="shared" si="0"/>
        <v>-0.09699769053117784</v>
      </c>
      <c r="G15" s="31">
        <v>4030</v>
      </c>
      <c r="H15" s="27">
        <v>6410</v>
      </c>
      <c r="I15" s="28">
        <f t="shared" si="3"/>
        <v>7</v>
      </c>
      <c r="J15" s="29">
        <f t="shared" si="1"/>
        <v>-0.3712948517940718</v>
      </c>
    </row>
    <row r="16" spans="1:10" ht="12.75" customHeight="1">
      <c r="A16" s="21">
        <v>9</v>
      </c>
      <c r="B16" s="22" t="s">
        <v>20</v>
      </c>
      <c r="C16" s="30">
        <v>1268</v>
      </c>
      <c r="D16" s="30">
        <v>773</v>
      </c>
      <c r="E16" s="28">
        <f t="shared" si="2"/>
        <v>13</v>
      </c>
      <c r="F16" s="29">
        <f t="shared" si="0"/>
        <v>0.6403622250970246</v>
      </c>
      <c r="G16" s="31">
        <v>3791</v>
      </c>
      <c r="H16" s="27">
        <v>3935</v>
      </c>
      <c r="I16" s="28">
        <f t="shared" si="3"/>
        <v>16</v>
      </c>
      <c r="J16" s="29">
        <f t="shared" si="1"/>
        <v>-0.03659466327827192</v>
      </c>
    </row>
    <row r="17" spans="1:10" ht="12.75" customHeight="1">
      <c r="A17" s="21">
        <v>10</v>
      </c>
      <c r="B17" s="22" t="s">
        <v>22</v>
      </c>
      <c r="C17" s="30">
        <v>923</v>
      </c>
      <c r="D17" s="30">
        <v>623</v>
      </c>
      <c r="E17" s="28">
        <f t="shared" si="2"/>
        <v>18</v>
      </c>
      <c r="F17" s="29">
        <f t="shared" si="0"/>
        <v>0.48154093097913325</v>
      </c>
      <c r="G17" s="31">
        <v>3235</v>
      </c>
      <c r="H17" s="27">
        <v>2948</v>
      </c>
      <c r="I17" s="28">
        <f t="shared" si="3"/>
        <v>19</v>
      </c>
      <c r="J17" s="29">
        <f t="shared" si="1"/>
        <v>0.09735413839891452</v>
      </c>
    </row>
    <row r="18" spans="1:10" ht="12.75" customHeight="1">
      <c r="A18" s="21">
        <v>11</v>
      </c>
      <c r="B18" s="22" t="s">
        <v>24</v>
      </c>
      <c r="C18" s="30">
        <v>781</v>
      </c>
      <c r="D18" s="30">
        <v>844</v>
      </c>
      <c r="E18" s="28">
        <f t="shared" si="2"/>
        <v>11</v>
      </c>
      <c r="F18" s="29">
        <f t="shared" si="0"/>
        <v>-0.07464454976303317</v>
      </c>
      <c r="G18" s="31">
        <v>3110</v>
      </c>
      <c r="H18" s="27">
        <v>5162</v>
      </c>
      <c r="I18" s="28">
        <f t="shared" si="3"/>
        <v>11</v>
      </c>
      <c r="J18" s="29">
        <f t="shared" si="1"/>
        <v>-0.39752034095311894</v>
      </c>
    </row>
    <row r="19" spans="1:10" ht="12.75" customHeight="1">
      <c r="A19" s="21">
        <v>12</v>
      </c>
      <c r="B19" s="22" t="s">
        <v>21</v>
      </c>
      <c r="C19" s="30">
        <v>1046</v>
      </c>
      <c r="D19" s="30">
        <v>1186</v>
      </c>
      <c r="E19" s="28">
        <f t="shared" si="2"/>
        <v>8</v>
      </c>
      <c r="F19" s="29">
        <f t="shared" si="0"/>
        <v>-0.11804384485666104</v>
      </c>
      <c r="G19" s="31">
        <v>2941</v>
      </c>
      <c r="H19" s="27">
        <v>5799</v>
      </c>
      <c r="I19" s="28">
        <f t="shared" si="3"/>
        <v>9</v>
      </c>
      <c r="J19" s="29">
        <f t="shared" si="1"/>
        <v>-0.4928435937230557</v>
      </c>
    </row>
    <row r="20" spans="1:10" ht="12.75" customHeight="1">
      <c r="A20" s="21">
        <v>13</v>
      </c>
      <c r="B20" s="22" t="s">
        <v>26</v>
      </c>
      <c r="C20" s="30">
        <v>1057</v>
      </c>
      <c r="D20" s="30">
        <v>658</v>
      </c>
      <c r="E20" s="28">
        <f t="shared" si="2"/>
        <v>15</v>
      </c>
      <c r="F20" s="29">
        <f t="shared" si="0"/>
        <v>0.6063829787234043</v>
      </c>
      <c r="G20" s="31">
        <v>2878</v>
      </c>
      <c r="H20" s="27">
        <v>4038</v>
      </c>
      <c r="I20" s="28">
        <f t="shared" si="3"/>
        <v>15</v>
      </c>
      <c r="J20" s="29">
        <f t="shared" si="1"/>
        <v>-0.2872709262010896</v>
      </c>
    </row>
    <row r="21" spans="1:10" ht="12.75" customHeight="1">
      <c r="A21" s="21">
        <v>14</v>
      </c>
      <c r="B21" s="22" t="s">
        <v>25</v>
      </c>
      <c r="C21" s="30">
        <v>820</v>
      </c>
      <c r="D21" s="30">
        <v>754</v>
      </c>
      <c r="E21" s="28">
        <f t="shared" si="2"/>
        <v>14</v>
      </c>
      <c r="F21" s="29">
        <f t="shared" si="0"/>
        <v>0.08753315649867374</v>
      </c>
      <c r="G21" s="31">
        <v>2658</v>
      </c>
      <c r="H21" s="27">
        <v>4680</v>
      </c>
      <c r="I21" s="28">
        <f t="shared" si="3"/>
        <v>12</v>
      </c>
      <c r="J21" s="29">
        <f t="shared" si="1"/>
        <v>-0.43205128205128207</v>
      </c>
    </row>
    <row r="22" spans="1:10" ht="12.75" customHeight="1">
      <c r="A22" s="21">
        <v>15</v>
      </c>
      <c r="B22" s="22" t="s">
        <v>29</v>
      </c>
      <c r="C22" s="30">
        <v>631</v>
      </c>
      <c r="D22" s="30">
        <v>460</v>
      </c>
      <c r="E22" s="28">
        <f t="shared" si="2"/>
        <v>20</v>
      </c>
      <c r="F22" s="29">
        <f t="shared" si="0"/>
        <v>0.3717391304347826</v>
      </c>
      <c r="G22" s="31">
        <v>2634</v>
      </c>
      <c r="H22" s="27">
        <v>3231</v>
      </c>
      <c r="I22" s="28">
        <f t="shared" si="3"/>
        <v>17</v>
      </c>
      <c r="J22" s="29">
        <f t="shared" si="1"/>
        <v>-0.18477251624883936</v>
      </c>
    </row>
    <row r="23" spans="1:10" ht="12.75" customHeight="1">
      <c r="A23" s="21">
        <v>16</v>
      </c>
      <c r="B23" s="22" t="s">
        <v>28</v>
      </c>
      <c r="C23" s="30">
        <v>877</v>
      </c>
      <c r="D23" s="30">
        <v>817</v>
      </c>
      <c r="E23" s="28">
        <f t="shared" si="2"/>
        <v>12</v>
      </c>
      <c r="F23" s="29">
        <f t="shared" si="0"/>
        <v>0.07343941248470012</v>
      </c>
      <c r="G23" s="31">
        <v>2562</v>
      </c>
      <c r="H23" s="27">
        <v>4172</v>
      </c>
      <c r="I23" s="28">
        <f t="shared" si="3"/>
        <v>14</v>
      </c>
      <c r="J23" s="29">
        <f t="shared" si="1"/>
        <v>-0.3859060402684564</v>
      </c>
    </row>
    <row r="24" spans="1:10" ht="12.75" customHeight="1">
      <c r="A24" s="21">
        <v>17</v>
      </c>
      <c r="B24" s="22" t="s">
        <v>23</v>
      </c>
      <c r="C24" s="30">
        <v>810</v>
      </c>
      <c r="D24" s="30">
        <v>874</v>
      </c>
      <c r="E24" s="28">
        <f t="shared" si="2"/>
        <v>10</v>
      </c>
      <c r="F24" s="29">
        <f t="shared" si="0"/>
        <v>-0.07322654462242563</v>
      </c>
      <c r="G24" s="31">
        <v>2443</v>
      </c>
      <c r="H24" s="27">
        <v>5284</v>
      </c>
      <c r="I24" s="28">
        <f t="shared" si="3"/>
        <v>10</v>
      </c>
      <c r="J24" s="29">
        <f t="shared" si="1"/>
        <v>-0.537660862982589</v>
      </c>
    </row>
    <row r="25" spans="1:10" ht="12.75" customHeight="1">
      <c r="A25" s="21">
        <v>18</v>
      </c>
      <c r="B25" s="22" t="s">
        <v>27</v>
      </c>
      <c r="C25" s="30">
        <v>445</v>
      </c>
      <c r="D25" s="30">
        <v>646</v>
      </c>
      <c r="E25" s="28">
        <f t="shared" si="2"/>
        <v>16</v>
      </c>
      <c r="F25" s="29">
        <f t="shared" si="0"/>
        <v>-0.3111455108359133</v>
      </c>
      <c r="G25" s="31">
        <v>1921</v>
      </c>
      <c r="H25" s="27">
        <v>4274</v>
      </c>
      <c r="I25" s="28">
        <f t="shared" si="3"/>
        <v>13</v>
      </c>
      <c r="J25" s="29">
        <f t="shared" si="1"/>
        <v>-0.5505381375760412</v>
      </c>
    </row>
    <row r="26" spans="1:10" ht="12.75" customHeight="1">
      <c r="A26" s="21">
        <v>19</v>
      </c>
      <c r="B26" s="22" t="s">
        <v>31</v>
      </c>
      <c r="C26" s="30">
        <v>722</v>
      </c>
      <c r="D26" s="30">
        <v>117</v>
      </c>
      <c r="E26" s="28">
        <f t="shared" si="2"/>
        <v>28</v>
      </c>
      <c r="F26" s="29">
        <f t="shared" si="0"/>
        <v>5.170940170940171</v>
      </c>
      <c r="G26" s="31">
        <v>1651</v>
      </c>
      <c r="H26" s="27">
        <v>761</v>
      </c>
      <c r="I26" s="28">
        <f t="shared" si="3"/>
        <v>27</v>
      </c>
      <c r="J26" s="29">
        <f t="shared" si="1"/>
        <v>1.1695137976346912</v>
      </c>
    </row>
    <row r="27" spans="1:10" ht="12.75" customHeight="1">
      <c r="A27" s="21">
        <v>20</v>
      </c>
      <c r="B27" s="22" t="s">
        <v>30</v>
      </c>
      <c r="C27" s="30">
        <v>531</v>
      </c>
      <c r="D27" s="30">
        <v>569</v>
      </c>
      <c r="E27" s="28">
        <f t="shared" si="2"/>
        <v>19</v>
      </c>
      <c r="F27" s="29">
        <f t="shared" si="0"/>
        <v>-0.06678383128295255</v>
      </c>
      <c r="G27" s="31">
        <v>1593</v>
      </c>
      <c r="H27" s="27">
        <v>2984</v>
      </c>
      <c r="I27" s="28">
        <f t="shared" si="3"/>
        <v>18</v>
      </c>
      <c r="J27" s="29">
        <f t="shared" si="1"/>
        <v>-0.46615281501340483</v>
      </c>
    </row>
    <row r="28" spans="1:10" ht="12.75" customHeight="1">
      <c r="A28" s="21">
        <v>21</v>
      </c>
      <c r="B28" s="22" t="s">
        <v>33</v>
      </c>
      <c r="C28" s="30">
        <v>353</v>
      </c>
      <c r="D28" s="30">
        <v>383</v>
      </c>
      <c r="E28" s="28">
        <f t="shared" si="2"/>
        <v>22</v>
      </c>
      <c r="F28" s="29">
        <f t="shared" si="0"/>
        <v>-0.0783289817232376</v>
      </c>
      <c r="G28" s="31">
        <v>1486</v>
      </c>
      <c r="H28" s="27">
        <v>2572</v>
      </c>
      <c r="I28" s="28">
        <f t="shared" si="3"/>
        <v>21</v>
      </c>
      <c r="J28" s="29">
        <f t="shared" si="1"/>
        <v>-0.42223950233281493</v>
      </c>
    </row>
    <row r="29" spans="1:10" ht="12.75" customHeight="1">
      <c r="A29" s="21">
        <v>22</v>
      </c>
      <c r="B29" s="22" t="s">
        <v>34</v>
      </c>
      <c r="C29" s="30">
        <v>355</v>
      </c>
      <c r="D29" s="30">
        <v>403</v>
      </c>
      <c r="E29" s="28">
        <f t="shared" si="2"/>
        <v>21</v>
      </c>
      <c r="F29" s="29">
        <f t="shared" si="0"/>
        <v>-0.11910669975186104</v>
      </c>
      <c r="G29" s="31">
        <v>1306</v>
      </c>
      <c r="H29" s="27">
        <v>2027</v>
      </c>
      <c r="I29" s="28">
        <f t="shared" si="3"/>
        <v>22</v>
      </c>
      <c r="J29" s="29">
        <f t="shared" si="1"/>
        <v>-0.35569807597434633</v>
      </c>
    </row>
    <row r="30" spans="1:10" ht="12.75" customHeight="1">
      <c r="A30" s="21">
        <v>23</v>
      </c>
      <c r="B30" s="22" t="s">
        <v>35</v>
      </c>
      <c r="C30" s="30">
        <v>543</v>
      </c>
      <c r="D30" s="30">
        <v>290</v>
      </c>
      <c r="E30" s="28">
        <f t="shared" si="2"/>
        <v>23</v>
      </c>
      <c r="F30" s="29">
        <f t="shared" si="0"/>
        <v>0.8724137931034482</v>
      </c>
      <c r="G30" s="31">
        <v>1192</v>
      </c>
      <c r="H30" s="27">
        <v>2018</v>
      </c>
      <c r="I30" s="28">
        <f t="shared" si="3"/>
        <v>23</v>
      </c>
      <c r="J30" s="29">
        <f t="shared" si="1"/>
        <v>-0.4093161546085233</v>
      </c>
    </row>
    <row r="31" spans="1:10" ht="12.75" customHeight="1">
      <c r="A31" s="21">
        <v>24</v>
      </c>
      <c r="B31" s="22" t="s">
        <v>32</v>
      </c>
      <c r="C31" s="30">
        <v>255</v>
      </c>
      <c r="D31" s="30">
        <v>638</v>
      </c>
      <c r="E31" s="28">
        <f t="shared" si="2"/>
        <v>17</v>
      </c>
      <c r="F31" s="29">
        <f t="shared" si="0"/>
        <v>-0.6003134796238244</v>
      </c>
      <c r="G31" s="31">
        <v>1058</v>
      </c>
      <c r="H31" s="27">
        <v>2644</v>
      </c>
      <c r="I31" s="28">
        <f t="shared" si="3"/>
        <v>20</v>
      </c>
      <c r="J31" s="29">
        <f t="shared" si="1"/>
        <v>-0.5998487140695915</v>
      </c>
    </row>
    <row r="32" spans="1:10" ht="12.75" customHeight="1">
      <c r="A32" s="21">
        <v>25</v>
      </c>
      <c r="B32" s="22" t="s">
        <v>37</v>
      </c>
      <c r="C32" s="30">
        <v>263</v>
      </c>
      <c r="D32" s="30">
        <v>189</v>
      </c>
      <c r="E32" s="28">
        <f t="shared" si="2"/>
        <v>25</v>
      </c>
      <c r="F32" s="29">
        <f t="shared" si="0"/>
        <v>0.3915343915343915</v>
      </c>
      <c r="G32" s="31">
        <v>808</v>
      </c>
      <c r="H32" s="27">
        <v>897</v>
      </c>
      <c r="I32" s="28">
        <f t="shared" si="3"/>
        <v>25</v>
      </c>
      <c r="J32" s="29">
        <f t="shared" si="1"/>
        <v>-0.09921962095875139</v>
      </c>
    </row>
    <row r="33" spans="1:10" ht="12.75" customHeight="1">
      <c r="A33" s="21">
        <v>26</v>
      </c>
      <c r="B33" s="22" t="s">
        <v>36</v>
      </c>
      <c r="C33" s="30">
        <v>319</v>
      </c>
      <c r="D33" s="30">
        <v>204</v>
      </c>
      <c r="E33" s="28">
        <f t="shared" si="2"/>
        <v>24</v>
      </c>
      <c r="F33" s="29">
        <f t="shared" si="0"/>
        <v>0.5637254901960784</v>
      </c>
      <c r="G33" s="31">
        <v>799</v>
      </c>
      <c r="H33" s="27">
        <v>1096</v>
      </c>
      <c r="I33" s="28">
        <f t="shared" si="3"/>
        <v>24</v>
      </c>
      <c r="J33" s="29">
        <f t="shared" si="1"/>
        <v>-0.270985401459854</v>
      </c>
    </row>
    <row r="34" spans="1:10" ht="12.75" customHeight="1">
      <c r="A34" s="21">
        <v>27</v>
      </c>
      <c r="B34" s="22" t="s">
        <v>39</v>
      </c>
      <c r="C34" s="30">
        <v>275</v>
      </c>
      <c r="D34" s="30">
        <v>109</v>
      </c>
      <c r="E34" s="28">
        <f t="shared" si="2"/>
        <v>29</v>
      </c>
      <c r="F34" s="29">
        <f t="shared" si="0"/>
        <v>1.5229357798165137</v>
      </c>
      <c r="G34" s="31">
        <v>794</v>
      </c>
      <c r="H34" s="27">
        <v>506</v>
      </c>
      <c r="I34" s="28">
        <f t="shared" si="3"/>
        <v>29</v>
      </c>
      <c r="J34" s="29">
        <f t="shared" si="1"/>
        <v>0.5691699604743083</v>
      </c>
    </row>
    <row r="35" spans="1:10" ht="12.75" customHeight="1">
      <c r="A35" s="21">
        <v>28</v>
      </c>
      <c r="B35" s="22" t="s">
        <v>38</v>
      </c>
      <c r="C35" s="30">
        <v>130</v>
      </c>
      <c r="D35" s="30">
        <v>151</v>
      </c>
      <c r="E35" s="28">
        <f t="shared" si="2"/>
        <v>26</v>
      </c>
      <c r="F35" s="29">
        <f t="shared" si="0"/>
        <v>-0.1390728476821192</v>
      </c>
      <c r="G35" s="31">
        <v>445</v>
      </c>
      <c r="H35" s="27">
        <v>826</v>
      </c>
      <c r="I35" s="28">
        <f t="shared" si="3"/>
        <v>26</v>
      </c>
      <c r="J35" s="29">
        <f t="shared" si="1"/>
        <v>-0.4612590799031477</v>
      </c>
    </row>
    <row r="36" spans="1:10" ht="12.75" customHeight="1">
      <c r="A36" s="21">
        <v>29</v>
      </c>
      <c r="B36" s="22" t="s">
        <v>40</v>
      </c>
      <c r="C36" s="30">
        <v>97</v>
      </c>
      <c r="D36" s="30">
        <v>98</v>
      </c>
      <c r="E36" s="28">
        <f t="shared" si="2"/>
        <v>30</v>
      </c>
      <c r="F36" s="29">
        <f t="shared" si="0"/>
        <v>-0.01020408163265306</v>
      </c>
      <c r="G36" s="31">
        <v>371</v>
      </c>
      <c r="H36" s="27">
        <v>518</v>
      </c>
      <c r="I36" s="28">
        <f t="shared" si="3"/>
        <v>28</v>
      </c>
      <c r="J36" s="29">
        <f t="shared" si="1"/>
        <v>-0.28378378378378377</v>
      </c>
    </row>
    <row r="37" spans="1:10" ht="12.75" customHeight="1">
      <c r="A37" s="21">
        <v>30</v>
      </c>
      <c r="B37" s="22" t="s">
        <v>41</v>
      </c>
      <c r="C37" s="30">
        <v>62</v>
      </c>
      <c r="D37" s="30">
        <v>123</v>
      </c>
      <c r="E37" s="28">
        <f t="shared" si="2"/>
        <v>27</v>
      </c>
      <c r="F37" s="29">
        <f t="shared" si="0"/>
        <v>-0.4959349593495935</v>
      </c>
      <c r="G37" s="31">
        <v>207</v>
      </c>
      <c r="H37" s="27">
        <v>446</v>
      </c>
      <c r="I37" s="28">
        <f t="shared" si="3"/>
        <v>30</v>
      </c>
      <c r="J37" s="29">
        <f t="shared" si="1"/>
        <v>-0.5358744394618834</v>
      </c>
    </row>
    <row r="38" spans="1:10" ht="12.75" customHeight="1">
      <c r="A38" s="21">
        <v>31</v>
      </c>
      <c r="B38" s="22" t="s">
        <v>42</v>
      </c>
      <c r="C38" s="30">
        <v>42</v>
      </c>
      <c r="D38" s="30">
        <v>61</v>
      </c>
      <c r="E38" s="28">
        <f t="shared" si="2"/>
        <v>31</v>
      </c>
      <c r="F38" s="29">
        <f t="shared" si="0"/>
        <v>-0.3114754098360656</v>
      </c>
      <c r="G38" s="31">
        <v>173</v>
      </c>
      <c r="H38" s="27">
        <v>323</v>
      </c>
      <c r="I38" s="28">
        <f t="shared" si="3"/>
        <v>31</v>
      </c>
      <c r="J38" s="29">
        <f t="shared" si="1"/>
        <v>-0.46439628482972134</v>
      </c>
    </row>
    <row r="39" spans="1:10" ht="12.75" customHeight="1">
      <c r="A39" s="21">
        <v>32</v>
      </c>
      <c r="B39" s="22" t="s">
        <v>43</v>
      </c>
      <c r="C39" s="30">
        <v>44</v>
      </c>
      <c r="D39" s="30">
        <v>38</v>
      </c>
      <c r="E39" s="28">
        <f t="shared" si="2"/>
        <v>34</v>
      </c>
      <c r="F39" s="29">
        <f t="shared" si="0"/>
        <v>0.15789473684210525</v>
      </c>
      <c r="G39" s="31">
        <v>160</v>
      </c>
      <c r="H39" s="27">
        <v>242</v>
      </c>
      <c r="I39" s="28">
        <f t="shared" si="3"/>
        <v>33</v>
      </c>
      <c r="J39" s="29">
        <f t="shared" si="1"/>
        <v>-0.33884297520661155</v>
      </c>
    </row>
    <row r="40" spans="1:10" ht="12.75" customHeight="1">
      <c r="A40" s="21">
        <v>33</v>
      </c>
      <c r="B40" s="22" t="s">
        <v>44</v>
      </c>
      <c r="C40" s="30">
        <v>46</v>
      </c>
      <c r="D40" s="30">
        <v>51</v>
      </c>
      <c r="E40" s="28">
        <f aca="true" t="shared" si="4" ref="E40:E71">RANK(D40,$D$8:$D$83)</f>
        <v>32</v>
      </c>
      <c r="F40" s="29">
        <f t="shared" si="0"/>
        <v>-0.09803921568627451</v>
      </c>
      <c r="G40" s="31">
        <v>130</v>
      </c>
      <c r="H40" s="27">
        <v>273</v>
      </c>
      <c r="I40" s="28">
        <f aca="true" t="shared" si="5" ref="I40:I71">RANK(H40,$H$8:$H$83)</f>
        <v>32</v>
      </c>
      <c r="J40" s="29">
        <f t="shared" si="1"/>
        <v>-0.5238095238095238</v>
      </c>
    </row>
    <row r="41" spans="1:10" ht="12.75" customHeight="1">
      <c r="A41" s="21">
        <v>34</v>
      </c>
      <c r="B41" s="22" t="s">
        <v>45</v>
      </c>
      <c r="C41" s="30">
        <v>28</v>
      </c>
      <c r="D41" s="30">
        <v>0</v>
      </c>
      <c r="E41" s="28">
        <f t="shared" si="4"/>
        <v>55</v>
      </c>
      <c r="F41" s="29"/>
      <c r="G41" s="31">
        <v>107</v>
      </c>
      <c r="H41" s="27">
        <v>0</v>
      </c>
      <c r="I41" s="28">
        <f t="shared" si="5"/>
        <v>66</v>
      </c>
      <c r="J41" s="29"/>
    </row>
    <row r="42" spans="1:10" ht="12.75" customHeight="1">
      <c r="A42" s="21">
        <v>35</v>
      </c>
      <c r="B42" s="22" t="s">
        <v>47</v>
      </c>
      <c r="C42" s="30">
        <v>16</v>
      </c>
      <c r="D42" s="30"/>
      <c r="E42" s="28">
        <f t="shared" si="4"/>
        <v>55</v>
      </c>
      <c r="F42" s="29"/>
      <c r="G42" s="31">
        <v>106</v>
      </c>
      <c r="H42" s="27">
        <v>0</v>
      </c>
      <c r="I42" s="28">
        <f t="shared" si="5"/>
        <v>66</v>
      </c>
      <c r="J42" s="29"/>
    </row>
    <row r="43" spans="1:10" ht="12.75" customHeight="1">
      <c r="A43" s="21">
        <v>36</v>
      </c>
      <c r="B43" s="22" t="s">
        <v>46</v>
      </c>
      <c r="C43" s="30">
        <v>12</v>
      </c>
      <c r="D43" s="30">
        <v>25</v>
      </c>
      <c r="E43" s="28">
        <f t="shared" si="4"/>
        <v>35</v>
      </c>
      <c r="F43" s="29">
        <f>(C43-D43)/D43</f>
        <v>-0.52</v>
      </c>
      <c r="G43" s="31">
        <v>84</v>
      </c>
      <c r="H43" s="27">
        <v>190</v>
      </c>
      <c r="I43" s="28">
        <f t="shared" si="5"/>
        <v>34</v>
      </c>
      <c r="J43" s="29">
        <f>(G43-H43)/H43</f>
        <v>-0.5578947368421052</v>
      </c>
    </row>
    <row r="44" spans="1:10" ht="12.75" customHeight="1">
      <c r="A44" s="21">
        <v>37</v>
      </c>
      <c r="B44" s="22" t="s">
        <v>48</v>
      </c>
      <c r="C44" s="30">
        <v>18</v>
      </c>
      <c r="D44" s="30">
        <v>18</v>
      </c>
      <c r="E44" s="28">
        <f t="shared" si="4"/>
        <v>36</v>
      </c>
      <c r="F44" s="29">
        <f>(C44-D44)/D44</f>
        <v>0</v>
      </c>
      <c r="G44" s="31">
        <v>52</v>
      </c>
      <c r="H44" s="27">
        <v>146</v>
      </c>
      <c r="I44" s="28">
        <f t="shared" si="5"/>
        <v>35</v>
      </c>
      <c r="J44" s="29">
        <f>(G44-H44)/H44</f>
        <v>-0.6438356164383562</v>
      </c>
    </row>
    <row r="45" spans="1:10" ht="12.75" customHeight="1">
      <c r="A45" s="21">
        <v>38</v>
      </c>
      <c r="B45" s="22" t="s">
        <v>49</v>
      </c>
      <c r="C45" s="30">
        <v>10</v>
      </c>
      <c r="D45" s="30">
        <v>48</v>
      </c>
      <c r="E45" s="28">
        <f t="shared" si="4"/>
        <v>33</v>
      </c>
      <c r="F45" s="29">
        <f>(C45-D45)/D45</f>
        <v>-0.7916666666666666</v>
      </c>
      <c r="G45" s="31">
        <v>50</v>
      </c>
      <c r="H45" s="27">
        <v>117</v>
      </c>
      <c r="I45" s="28">
        <f t="shared" si="5"/>
        <v>36</v>
      </c>
      <c r="J45" s="29">
        <f>(G45-H45)/H45</f>
        <v>-0.5726495726495726</v>
      </c>
    </row>
    <row r="46" spans="1:10" ht="12.75" customHeight="1">
      <c r="A46" s="21">
        <v>39</v>
      </c>
      <c r="B46" s="22" t="s">
        <v>52</v>
      </c>
      <c r="C46" s="30">
        <v>6</v>
      </c>
      <c r="D46" s="30"/>
      <c r="E46" s="28">
        <f t="shared" si="4"/>
        <v>55</v>
      </c>
      <c r="F46" s="29"/>
      <c r="G46" s="31">
        <v>31</v>
      </c>
      <c r="H46" s="27">
        <v>1</v>
      </c>
      <c r="I46" s="28">
        <f t="shared" si="5"/>
        <v>61</v>
      </c>
      <c r="J46" s="29">
        <f>(G46-H46)/H46</f>
        <v>30</v>
      </c>
    </row>
    <row r="47" spans="1:10" ht="12.75" customHeight="1">
      <c r="A47" s="21">
        <v>40</v>
      </c>
      <c r="B47" s="22" t="s">
        <v>54</v>
      </c>
      <c r="C47" s="30">
        <v>8</v>
      </c>
      <c r="D47" s="30"/>
      <c r="E47" s="28">
        <f t="shared" si="4"/>
        <v>55</v>
      </c>
      <c r="F47" s="29"/>
      <c r="G47" s="31">
        <v>19</v>
      </c>
      <c r="H47" s="27">
        <v>0</v>
      </c>
      <c r="I47" s="28">
        <f t="shared" si="5"/>
        <v>66</v>
      </c>
      <c r="J47" s="29"/>
    </row>
    <row r="48" spans="1:10" ht="12.75" customHeight="1">
      <c r="A48" s="21">
        <v>41</v>
      </c>
      <c r="B48" s="22" t="s">
        <v>51</v>
      </c>
      <c r="C48" s="30">
        <v>3</v>
      </c>
      <c r="D48" s="30">
        <v>1</v>
      </c>
      <c r="E48" s="28">
        <f t="shared" si="4"/>
        <v>45</v>
      </c>
      <c r="F48" s="29">
        <f>(C48-D48)/D48</f>
        <v>2</v>
      </c>
      <c r="G48" s="31">
        <v>17</v>
      </c>
      <c r="H48" s="27">
        <v>23</v>
      </c>
      <c r="I48" s="28">
        <f t="shared" si="5"/>
        <v>38</v>
      </c>
      <c r="J48" s="29">
        <f>(G48-H48)/H48</f>
        <v>-0.2608695652173913</v>
      </c>
    </row>
    <row r="49" spans="1:10" ht="12.75" customHeight="1">
      <c r="A49" s="21">
        <v>42</v>
      </c>
      <c r="B49" s="22" t="s">
        <v>57</v>
      </c>
      <c r="C49" s="30">
        <v>3</v>
      </c>
      <c r="D49" s="30"/>
      <c r="E49" s="28">
        <f t="shared" si="4"/>
        <v>55</v>
      </c>
      <c r="F49" s="29"/>
      <c r="G49" s="31">
        <v>13</v>
      </c>
      <c r="H49" s="27">
        <v>0</v>
      </c>
      <c r="I49" s="28">
        <f t="shared" si="5"/>
        <v>66</v>
      </c>
      <c r="J49" s="29"/>
    </row>
    <row r="50" spans="1:10" ht="12.75" customHeight="1">
      <c r="A50" s="21">
        <v>43</v>
      </c>
      <c r="B50" s="22" t="s">
        <v>59</v>
      </c>
      <c r="C50" s="30">
        <v>4</v>
      </c>
      <c r="D50" s="30">
        <v>1</v>
      </c>
      <c r="E50" s="28">
        <f t="shared" si="4"/>
        <v>45</v>
      </c>
      <c r="F50" s="29">
        <f>(C50-D50)/D50</f>
        <v>3</v>
      </c>
      <c r="G50" s="31">
        <v>12</v>
      </c>
      <c r="H50" s="27">
        <v>7</v>
      </c>
      <c r="I50" s="28">
        <f t="shared" si="5"/>
        <v>44</v>
      </c>
      <c r="J50" s="29">
        <f>(G50-H50)/H50</f>
        <v>0.7142857142857143</v>
      </c>
    </row>
    <row r="51" spans="1:10" ht="12.75" customHeight="1">
      <c r="A51" s="21">
        <v>44</v>
      </c>
      <c r="B51" s="22" t="s">
        <v>61</v>
      </c>
      <c r="C51" s="30">
        <v>3</v>
      </c>
      <c r="D51" s="30"/>
      <c r="E51" s="28">
        <f t="shared" si="4"/>
        <v>55</v>
      </c>
      <c r="F51" s="29"/>
      <c r="G51" s="31">
        <v>11</v>
      </c>
      <c r="H51" s="32"/>
      <c r="I51" s="28">
        <f t="shared" si="5"/>
        <v>66</v>
      </c>
      <c r="J51" s="29"/>
    </row>
    <row r="52" spans="1:10" ht="12.75" customHeight="1">
      <c r="A52" s="21">
        <v>45</v>
      </c>
      <c r="B52" s="22" t="s">
        <v>50</v>
      </c>
      <c r="C52" s="30"/>
      <c r="D52" s="30">
        <v>18</v>
      </c>
      <c r="E52" s="28">
        <f t="shared" si="4"/>
        <v>36</v>
      </c>
      <c r="F52" s="29">
        <f>(C52-D52)/D52</f>
        <v>-1</v>
      </c>
      <c r="G52" s="31">
        <v>8</v>
      </c>
      <c r="H52" s="27">
        <v>47</v>
      </c>
      <c r="I52" s="28">
        <f t="shared" si="5"/>
        <v>37</v>
      </c>
      <c r="J52" s="29">
        <f aca="true" t="shared" si="6" ref="J52:J66">(G52-H52)/H52</f>
        <v>-0.8297872340425532</v>
      </c>
    </row>
    <row r="53" spans="1:10" ht="12.75" customHeight="1">
      <c r="A53" s="21">
        <v>46</v>
      </c>
      <c r="B53" s="22" t="s">
        <v>60</v>
      </c>
      <c r="C53" s="30">
        <v>2</v>
      </c>
      <c r="D53" s="30">
        <v>1</v>
      </c>
      <c r="E53" s="28">
        <f t="shared" si="4"/>
        <v>45</v>
      </c>
      <c r="F53" s="29">
        <f>(C53-D53)/D53</f>
        <v>1</v>
      </c>
      <c r="G53" s="31">
        <v>6</v>
      </c>
      <c r="H53" s="27">
        <v>9</v>
      </c>
      <c r="I53" s="28">
        <f t="shared" si="5"/>
        <v>42</v>
      </c>
      <c r="J53" s="29">
        <f t="shared" si="6"/>
        <v>-0.3333333333333333</v>
      </c>
    </row>
    <row r="54" spans="1:10" ht="12.75" customHeight="1">
      <c r="A54" s="21">
        <v>47</v>
      </c>
      <c r="B54" s="22" t="s">
        <v>63</v>
      </c>
      <c r="C54" s="30">
        <v>3</v>
      </c>
      <c r="D54" s="30">
        <v>1</v>
      </c>
      <c r="E54" s="28">
        <f t="shared" si="4"/>
        <v>45</v>
      </c>
      <c r="F54" s="29">
        <f>(C54-D54)/D54</f>
        <v>2</v>
      </c>
      <c r="G54" s="31">
        <v>5</v>
      </c>
      <c r="H54" s="27">
        <v>3</v>
      </c>
      <c r="I54" s="28">
        <f t="shared" si="5"/>
        <v>52</v>
      </c>
      <c r="J54" s="29">
        <f t="shared" si="6"/>
        <v>0.6666666666666666</v>
      </c>
    </row>
    <row r="55" spans="1:10" ht="12.75" customHeight="1">
      <c r="A55" s="21">
        <v>48</v>
      </c>
      <c r="B55" s="33" t="s">
        <v>55</v>
      </c>
      <c r="C55" s="30">
        <v>2</v>
      </c>
      <c r="D55" s="30">
        <v>3</v>
      </c>
      <c r="E55" s="28">
        <f t="shared" si="4"/>
        <v>40</v>
      </c>
      <c r="F55" s="29">
        <f>(C55-D55)/D55</f>
        <v>-0.3333333333333333</v>
      </c>
      <c r="G55" s="31">
        <v>5</v>
      </c>
      <c r="H55" s="27">
        <v>11</v>
      </c>
      <c r="I55" s="28">
        <f t="shared" si="5"/>
        <v>40</v>
      </c>
      <c r="J55" s="29">
        <f t="shared" si="6"/>
        <v>-0.5454545454545454</v>
      </c>
    </row>
    <row r="56" spans="1:10" s="34" customFormat="1" ht="12.75" customHeight="1">
      <c r="A56" s="21">
        <v>49</v>
      </c>
      <c r="B56" s="33" t="s">
        <v>53</v>
      </c>
      <c r="C56" s="30">
        <v>1</v>
      </c>
      <c r="D56" s="30">
        <v>7</v>
      </c>
      <c r="E56" s="28">
        <f t="shared" si="4"/>
        <v>38</v>
      </c>
      <c r="F56" s="29">
        <f>(C56-D56)/D56</f>
        <v>-0.8571428571428571</v>
      </c>
      <c r="G56" s="31">
        <v>5</v>
      </c>
      <c r="H56" s="32">
        <v>21</v>
      </c>
      <c r="I56" s="28">
        <f t="shared" si="5"/>
        <v>39</v>
      </c>
      <c r="J56" s="29">
        <f t="shared" si="6"/>
        <v>-0.7619047619047619</v>
      </c>
    </row>
    <row r="57" spans="1:10" s="34" customFormat="1" ht="12.75" customHeight="1">
      <c r="A57" s="21">
        <v>50</v>
      </c>
      <c r="B57" s="33" t="s">
        <v>67</v>
      </c>
      <c r="C57" s="30">
        <v>3</v>
      </c>
      <c r="D57" s="30"/>
      <c r="E57" s="28">
        <f t="shared" si="4"/>
        <v>55</v>
      </c>
      <c r="F57" s="29"/>
      <c r="G57" s="31">
        <v>4</v>
      </c>
      <c r="H57" s="27">
        <v>3</v>
      </c>
      <c r="I57" s="28">
        <f t="shared" si="5"/>
        <v>52</v>
      </c>
      <c r="J57" s="29">
        <f t="shared" si="6"/>
        <v>0.3333333333333333</v>
      </c>
    </row>
    <row r="58" spans="1:10" ht="12.75" customHeight="1">
      <c r="A58" s="21">
        <v>51</v>
      </c>
      <c r="B58" s="33" t="s">
        <v>69</v>
      </c>
      <c r="C58" s="35">
        <v>1</v>
      </c>
      <c r="D58" s="35">
        <v>3</v>
      </c>
      <c r="E58" s="28">
        <f t="shared" si="4"/>
        <v>40</v>
      </c>
      <c r="F58" s="29">
        <f>(C58-D58)/D58</f>
        <v>-0.6666666666666666</v>
      </c>
      <c r="G58" s="31">
        <v>4</v>
      </c>
      <c r="H58" s="27">
        <v>3</v>
      </c>
      <c r="I58" s="28">
        <f t="shared" si="5"/>
        <v>52</v>
      </c>
      <c r="J58" s="29">
        <f t="shared" si="6"/>
        <v>0.3333333333333333</v>
      </c>
    </row>
    <row r="59" spans="1:10" ht="12.75" customHeight="1">
      <c r="A59" s="21">
        <v>52</v>
      </c>
      <c r="B59" s="33" t="s">
        <v>65</v>
      </c>
      <c r="C59" s="36"/>
      <c r="D59" s="36">
        <v>1</v>
      </c>
      <c r="E59" s="28">
        <f t="shared" si="4"/>
        <v>45</v>
      </c>
      <c r="F59" s="29">
        <f>(C59-D59)/D59</f>
        <v>-1</v>
      </c>
      <c r="G59" s="31">
        <v>3</v>
      </c>
      <c r="H59" s="32">
        <v>5</v>
      </c>
      <c r="I59" s="28">
        <f t="shared" si="5"/>
        <v>47</v>
      </c>
      <c r="J59" s="29">
        <f t="shared" si="6"/>
        <v>-0.4</v>
      </c>
    </row>
    <row r="60" spans="1:10" ht="12.75" customHeight="1">
      <c r="A60" s="21">
        <v>53</v>
      </c>
      <c r="B60" s="33" t="s">
        <v>58</v>
      </c>
      <c r="C60" s="36">
        <v>1</v>
      </c>
      <c r="D60" s="36">
        <v>3</v>
      </c>
      <c r="E60" s="28">
        <f t="shared" si="4"/>
        <v>40</v>
      </c>
      <c r="F60" s="29">
        <f>(C60-D60)/D60</f>
        <v>-0.6666666666666666</v>
      </c>
      <c r="G60" s="31">
        <v>3</v>
      </c>
      <c r="H60" s="27">
        <v>9</v>
      </c>
      <c r="I60" s="28">
        <f t="shared" si="5"/>
        <v>42</v>
      </c>
      <c r="J60" s="29">
        <f t="shared" si="6"/>
        <v>-0.6666666666666666</v>
      </c>
    </row>
    <row r="61" spans="1:10" ht="12.75" customHeight="1">
      <c r="A61" s="21">
        <v>54</v>
      </c>
      <c r="B61" s="33" t="s">
        <v>56</v>
      </c>
      <c r="C61" s="36">
        <v>1</v>
      </c>
      <c r="D61" s="36">
        <v>5</v>
      </c>
      <c r="E61" s="28">
        <f t="shared" si="4"/>
        <v>39</v>
      </c>
      <c r="F61" s="29">
        <f>(C61-D61)/D61</f>
        <v>-0.8</v>
      </c>
      <c r="G61" s="31">
        <v>2</v>
      </c>
      <c r="H61" s="27">
        <v>10</v>
      </c>
      <c r="I61" s="28">
        <f t="shared" si="5"/>
        <v>41</v>
      </c>
      <c r="J61" s="29">
        <f t="shared" si="6"/>
        <v>-0.8</v>
      </c>
    </row>
    <row r="62" spans="1:10" ht="12.75" customHeight="1">
      <c r="A62" s="21">
        <v>55</v>
      </c>
      <c r="B62" s="33" t="s">
        <v>71</v>
      </c>
      <c r="C62" s="36"/>
      <c r="D62" s="36"/>
      <c r="E62" s="28">
        <f t="shared" si="4"/>
        <v>55</v>
      </c>
      <c r="F62" s="29"/>
      <c r="G62" s="31">
        <v>2</v>
      </c>
      <c r="H62" s="27">
        <v>4</v>
      </c>
      <c r="I62" s="28">
        <f t="shared" si="5"/>
        <v>49</v>
      </c>
      <c r="J62" s="29">
        <f t="shared" si="6"/>
        <v>-0.5</v>
      </c>
    </row>
    <row r="63" spans="1:10" ht="12.75" customHeight="1">
      <c r="A63" s="21">
        <v>56</v>
      </c>
      <c r="B63" s="33" t="s">
        <v>73</v>
      </c>
      <c r="C63" s="36"/>
      <c r="D63" s="36"/>
      <c r="E63" s="28">
        <f t="shared" si="4"/>
        <v>55</v>
      </c>
      <c r="F63" s="29"/>
      <c r="G63" s="31">
        <v>2</v>
      </c>
      <c r="H63" s="37">
        <v>1</v>
      </c>
      <c r="I63" s="28">
        <f t="shared" si="5"/>
        <v>61</v>
      </c>
      <c r="J63" s="29">
        <f t="shared" si="6"/>
        <v>1</v>
      </c>
    </row>
    <row r="64" spans="1:10" ht="12.75" customHeight="1">
      <c r="A64" s="21">
        <v>57</v>
      </c>
      <c r="B64" s="38" t="s">
        <v>64</v>
      </c>
      <c r="C64" s="36">
        <v>1</v>
      </c>
      <c r="D64" s="36"/>
      <c r="E64" s="28">
        <f t="shared" si="4"/>
        <v>55</v>
      </c>
      <c r="F64" s="29"/>
      <c r="G64" s="39">
        <v>2</v>
      </c>
      <c r="H64" s="37">
        <v>6</v>
      </c>
      <c r="I64" s="28">
        <f t="shared" si="5"/>
        <v>46</v>
      </c>
      <c r="J64" s="29">
        <f t="shared" si="6"/>
        <v>-0.6666666666666666</v>
      </c>
    </row>
    <row r="65" spans="1:10" ht="11.25">
      <c r="A65" s="21">
        <v>58</v>
      </c>
      <c r="B65" s="40" t="s">
        <v>76</v>
      </c>
      <c r="C65" s="41"/>
      <c r="D65" s="41">
        <v>1</v>
      </c>
      <c r="E65" s="28">
        <f t="shared" si="4"/>
        <v>45</v>
      </c>
      <c r="F65" s="29">
        <f>(C65-D65)/D65</f>
        <v>-1</v>
      </c>
      <c r="G65" s="42">
        <v>2</v>
      </c>
      <c r="H65" s="43">
        <v>3</v>
      </c>
      <c r="I65" s="28">
        <f t="shared" si="5"/>
        <v>52</v>
      </c>
      <c r="J65" s="29">
        <f t="shared" si="6"/>
        <v>-0.3333333333333333</v>
      </c>
    </row>
    <row r="66" spans="1:10" ht="11.25">
      <c r="A66" s="21">
        <v>59</v>
      </c>
      <c r="B66" s="40" t="s">
        <v>70</v>
      </c>
      <c r="C66" s="41"/>
      <c r="D66" s="41">
        <v>2</v>
      </c>
      <c r="E66" s="28">
        <f t="shared" si="4"/>
        <v>44</v>
      </c>
      <c r="F66" s="29">
        <f>(C66-D66)/D66</f>
        <v>-1</v>
      </c>
      <c r="G66" s="42">
        <v>2</v>
      </c>
      <c r="H66" s="43">
        <v>4</v>
      </c>
      <c r="I66" s="28">
        <f t="shared" si="5"/>
        <v>49</v>
      </c>
      <c r="J66" s="29">
        <f t="shared" si="6"/>
        <v>-0.5</v>
      </c>
    </row>
    <row r="67" spans="1:10" ht="11.25">
      <c r="A67" s="21">
        <v>60</v>
      </c>
      <c r="B67" s="40" t="s">
        <v>77</v>
      </c>
      <c r="C67" s="41">
        <v>1</v>
      </c>
      <c r="D67" s="41"/>
      <c r="E67" s="28">
        <f t="shared" si="4"/>
        <v>55</v>
      </c>
      <c r="F67" s="29"/>
      <c r="G67" s="42">
        <v>1</v>
      </c>
      <c r="H67" s="43"/>
      <c r="I67" s="28">
        <f t="shared" si="5"/>
        <v>66</v>
      </c>
      <c r="J67" s="29"/>
    </row>
    <row r="68" spans="1:10" ht="11.25">
      <c r="A68" s="21">
        <v>61</v>
      </c>
      <c r="B68" s="40" t="s">
        <v>79</v>
      </c>
      <c r="C68" s="41"/>
      <c r="D68" s="41"/>
      <c r="E68" s="28">
        <f t="shared" si="4"/>
        <v>55</v>
      </c>
      <c r="F68" s="29"/>
      <c r="G68" s="42">
        <v>1</v>
      </c>
      <c r="H68" s="43">
        <v>1</v>
      </c>
      <c r="I68" s="28">
        <f t="shared" si="5"/>
        <v>61</v>
      </c>
      <c r="J68" s="29">
        <f>(G68-H68)/H68</f>
        <v>0</v>
      </c>
    </row>
    <row r="69" spans="1:10" ht="11.25">
      <c r="A69" s="21">
        <v>62</v>
      </c>
      <c r="B69" s="40" t="s">
        <v>78</v>
      </c>
      <c r="C69" s="41"/>
      <c r="D69" s="41">
        <v>1</v>
      </c>
      <c r="E69" s="28">
        <f t="shared" si="4"/>
        <v>45</v>
      </c>
      <c r="F69" s="29">
        <f>(C69-D69)/D69</f>
        <v>-1</v>
      </c>
      <c r="G69" s="42">
        <v>1</v>
      </c>
      <c r="H69" s="43">
        <v>2</v>
      </c>
      <c r="I69" s="28">
        <f t="shared" si="5"/>
        <v>60</v>
      </c>
      <c r="J69" s="29">
        <f>(G69-H69)/H69</f>
        <v>-0.5</v>
      </c>
    </row>
    <row r="70" spans="1:10" ht="11.25">
      <c r="A70" s="21">
        <v>63</v>
      </c>
      <c r="B70" s="40" t="s">
        <v>80</v>
      </c>
      <c r="C70" s="41">
        <v>1</v>
      </c>
      <c r="D70" s="41"/>
      <c r="E70" s="28">
        <f t="shared" si="4"/>
        <v>55</v>
      </c>
      <c r="F70" s="29"/>
      <c r="G70" s="42">
        <v>1</v>
      </c>
      <c r="H70" s="43"/>
      <c r="I70" s="28">
        <f t="shared" si="5"/>
        <v>66</v>
      </c>
      <c r="J70" s="29"/>
    </row>
    <row r="71" spans="1:10" ht="11.25">
      <c r="A71" s="21">
        <v>64</v>
      </c>
      <c r="B71" s="40" t="s">
        <v>81</v>
      </c>
      <c r="C71" s="41"/>
      <c r="D71" s="41"/>
      <c r="E71" s="28">
        <f t="shared" si="4"/>
        <v>55</v>
      </c>
      <c r="F71" s="29"/>
      <c r="G71" s="42">
        <v>1</v>
      </c>
      <c r="H71" s="43">
        <v>0</v>
      </c>
      <c r="I71" s="28">
        <f t="shared" si="5"/>
        <v>66</v>
      </c>
      <c r="J71" s="29"/>
    </row>
    <row r="72" spans="1:10" ht="11.25">
      <c r="A72" s="21">
        <v>65</v>
      </c>
      <c r="B72" s="40" t="s">
        <v>83</v>
      </c>
      <c r="C72" s="41"/>
      <c r="D72" s="41"/>
      <c r="E72" s="28">
        <f>RANK(D72,$D$8:$D$83)</f>
        <v>55</v>
      </c>
      <c r="F72" s="29"/>
      <c r="G72" s="42">
        <v>1</v>
      </c>
      <c r="H72" s="43"/>
      <c r="I72" s="28">
        <f>RANK(H72,$H$8:$H$83)</f>
        <v>66</v>
      </c>
      <c r="J72" s="29"/>
    </row>
    <row r="73" spans="1:10" ht="11.25">
      <c r="A73" s="21">
        <v>66</v>
      </c>
      <c r="B73" s="40" t="s">
        <v>85</v>
      </c>
      <c r="C73" s="41"/>
      <c r="D73" s="41"/>
      <c r="E73" s="28">
        <f>RANK(D73,$D$8:$D$83)</f>
        <v>55</v>
      </c>
      <c r="F73" s="29"/>
      <c r="G73" s="42">
        <v>1</v>
      </c>
      <c r="H73" s="43"/>
      <c r="I73" s="28">
        <f>RANK(H73,$H$8:$H$83)</f>
        <v>66</v>
      </c>
      <c r="J73" s="29"/>
    </row>
    <row r="74" spans="1:10" ht="11.25">
      <c r="A74" s="21">
        <v>67</v>
      </c>
      <c r="B74" s="40" t="s">
        <v>75</v>
      </c>
      <c r="C74" s="41"/>
      <c r="D74" s="41">
        <v>1</v>
      </c>
      <c r="E74" s="28">
        <f>RANK(D74,$D$8:$D$83)</f>
        <v>45</v>
      </c>
      <c r="F74" s="29">
        <f>(C74-D74)/D74</f>
        <v>-1</v>
      </c>
      <c r="G74" s="42">
        <v>1</v>
      </c>
      <c r="H74" s="43">
        <v>3</v>
      </c>
      <c r="I74" s="28">
        <f>RANK(H74,$H$8:$H$83)</f>
        <v>52</v>
      </c>
      <c r="J74" s="29">
        <f>(G74-H74)/H74</f>
        <v>-0.6666666666666666</v>
      </c>
    </row>
    <row r="75" spans="1:10" ht="11.25">
      <c r="A75" s="21">
        <v>68</v>
      </c>
      <c r="B75" s="45" t="s">
        <v>86</v>
      </c>
      <c r="C75" s="41"/>
      <c r="D75" s="41">
        <v>3</v>
      </c>
      <c r="E75" s="28">
        <f>RANK(D75,$D$8:$D$83)</f>
        <v>40</v>
      </c>
      <c r="F75" s="29">
        <f>(C75-D75)/D75</f>
        <v>-1</v>
      </c>
      <c r="G75" s="42">
        <v>1</v>
      </c>
      <c r="H75" s="46">
        <v>3</v>
      </c>
      <c r="I75" s="28">
        <f>RANK(H75,$H$8:$H$83)</f>
        <v>52</v>
      </c>
      <c r="J75" s="29">
        <f>(G75-H75)/H75</f>
        <v>-0.6666666666666666</v>
      </c>
    </row>
    <row r="76" spans="1:10" ht="11.25">
      <c r="A76" s="21">
        <v>69</v>
      </c>
      <c r="B76" s="48" t="s">
        <v>87</v>
      </c>
      <c r="C76" s="49">
        <v>1</v>
      </c>
      <c r="D76" s="41"/>
      <c r="E76" s="28">
        <f>RANK(D76,$D$8:$D$83)</f>
        <v>55</v>
      </c>
      <c r="F76" s="29"/>
      <c r="G76" s="41">
        <v>1</v>
      </c>
      <c r="H76" s="43"/>
      <c r="I76" s="28">
        <f>RANK(H76,$H$8:$H$83)</f>
        <v>66</v>
      </c>
      <c r="J76" s="29"/>
    </row>
    <row r="77" spans="1:10" ht="11.25">
      <c r="A77" s="21">
        <v>70</v>
      </c>
      <c r="B77" s="48" t="s">
        <v>62</v>
      </c>
      <c r="C77" s="49"/>
      <c r="D77" s="41">
        <v>1</v>
      </c>
      <c r="E77" s="28">
        <f>RANK(D77,$D$8:$D$83)</f>
        <v>45</v>
      </c>
      <c r="F77" s="29">
        <f>(C77-D77)/D77</f>
        <v>-1</v>
      </c>
      <c r="G77" s="44"/>
      <c r="H77" s="43">
        <v>7</v>
      </c>
      <c r="I77" s="28">
        <f>RANK(H77,$H$8:$H$83)</f>
        <v>44</v>
      </c>
      <c r="J77" s="29">
        <f aca="true" t="shared" si="7" ref="J77:J83">(G77-H77)/H77</f>
        <v>-1</v>
      </c>
    </row>
    <row r="78" spans="1:10" ht="11.25">
      <c r="A78" s="21">
        <v>71</v>
      </c>
      <c r="B78" s="48" t="s">
        <v>82</v>
      </c>
      <c r="C78" s="49"/>
      <c r="D78" s="41">
        <v>1</v>
      </c>
      <c r="E78" s="28">
        <f>RANK(D78,$D$8:$D$83)</f>
        <v>45</v>
      </c>
      <c r="F78" s="29">
        <f>(C78-D78)/D78</f>
        <v>-1</v>
      </c>
      <c r="G78" s="44"/>
      <c r="H78" s="43">
        <v>1</v>
      </c>
      <c r="I78" s="28">
        <f>RANK(H78,$H$8:$H$83)</f>
        <v>61</v>
      </c>
      <c r="J78" s="29">
        <f t="shared" si="7"/>
        <v>-1</v>
      </c>
    </row>
    <row r="79" spans="1:10" ht="11.25">
      <c r="A79" s="21">
        <v>72</v>
      </c>
      <c r="B79" s="48" t="s">
        <v>74</v>
      </c>
      <c r="C79" s="49"/>
      <c r="D79" s="41"/>
      <c r="E79" s="28">
        <f>RANK(D79,$D$8:$D$83)</f>
        <v>55</v>
      </c>
      <c r="F79" s="29"/>
      <c r="G79" s="44"/>
      <c r="H79" s="43">
        <v>3</v>
      </c>
      <c r="I79" s="28">
        <f>RANK(H79,$H$8:$H$83)</f>
        <v>52</v>
      </c>
      <c r="J79" s="29">
        <f t="shared" si="7"/>
        <v>-1</v>
      </c>
    </row>
    <row r="80" spans="1:10" ht="11.25">
      <c r="A80" s="21">
        <v>73</v>
      </c>
      <c r="B80" s="48" t="s">
        <v>66</v>
      </c>
      <c r="C80" s="49"/>
      <c r="D80" s="41"/>
      <c r="E80" s="28">
        <f>RANK(D80,$D$8:$D$83)</f>
        <v>55</v>
      </c>
      <c r="F80" s="29"/>
      <c r="G80" s="44"/>
      <c r="H80" s="43">
        <v>5</v>
      </c>
      <c r="I80" s="28">
        <f>RANK(H80,$H$8:$H$83)</f>
        <v>47</v>
      </c>
      <c r="J80" s="29">
        <f t="shared" si="7"/>
        <v>-1</v>
      </c>
    </row>
    <row r="81" spans="1:10" ht="11.25">
      <c r="A81" s="21">
        <v>74</v>
      </c>
      <c r="B81" s="48" t="s">
        <v>84</v>
      </c>
      <c r="C81" s="49"/>
      <c r="D81" s="41"/>
      <c r="E81" s="28">
        <f>RANK(D81,$D$8:$D$83)</f>
        <v>55</v>
      </c>
      <c r="F81" s="29"/>
      <c r="G81" s="44"/>
      <c r="H81" s="43">
        <v>1</v>
      </c>
      <c r="I81" s="28">
        <f>RANK(H81,$H$8:$H$83)</f>
        <v>61</v>
      </c>
      <c r="J81" s="29">
        <f t="shared" si="7"/>
        <v>-1</v>
      </c>
    </row>
    <row r="82" spans="1:10" ht="11.25">
      <c r="A82" s="21">
        <v>75</v>
      </c>
      <c r="B82" s="48" t="s">
        <v>68</v>
      </c>
      <c r="C82" s="49"/>
      <c r="D82" s="41"/>
      <c r="E82" s="28">
        <f>RANK(D82,$D$8:$D$83)</f>
        <v>55</v>
      </c>
      <c r="F82" s="29"/>
      <c r="G82" s="44"/>
      <c r="H82" s="43">
        <v>4</v>
      </c>
      <c r="I82" s="28">
        <f>RANK(H82,$H$8:$H$83)</f>
        <v>49</v>
      </c>
      <c r="J82" s="29">
        <f t="shared" si="7"/>
        <v>-1</v>
      </c>
    </row>
    <row r="83" spans="1:10" ht="12" thickBot="1">
      <c r="A83" s="50">
        <v>76</v>
      </c>
      <c r="B83" s="51" t="s">
        <v>72</v>
      </c>
      <c r="C83" s="52"/>
      <c r="D83" s="53"/>
      <c r="E83" s="54">
        <f>RANK(D83,$D$8:$D$83)</f>
        <v>55</v>
      </c>
      <c r="F83" s="55"/>
      <c r="G83" s="47"/>
      <c r="H83" s="56">
        <v>3</v>
      </c>
      <c r="I83" s="54">
        <f>RANK(H83,$H$8:$H$83)</f>
        <v>52</v>
      </c>
      <c r="J83" s="55">
        <f t="shared" si="7"/>
        <v>-1</v>
      </c>
    </row>
    <row r="84" spans="5:6" ht="11.25">
      <c r="E84" s="57"/>
      <c r="F84" s="57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2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4418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2009-06-03T10:30:07Z</cp:lastPrinted>
  <dcterms:created xsi:type="dcterms:W3CDTF">2009-06-03T10:29:08Z</dcterms:created>
  <dcterms:modified xsi:type="dcterms:W3CDTF">2009-06-03T10:30:17Z</dcterms:modified>
  <cp:category/>
  <cp:version/>
  <cp:contentType/>
  <cp:contentStatus/>
</cp:coreProperties>
</file>