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Δ0706_Mar07" sheetId="1" r:id="rId1"/>
  </sheets>
  <externalReferences>
    <externalReference r:id="rId4"/>
  </externalReferences>
  <definedNames>
    <definedName name="LCV_mo_YTD">#REF!</definedName>
    <definedName name="Market_Glance_DoUs_">#REF!</definedName>
    <definedName name="Market_Glance_iu_">#REF!</definedName>
    <definedName name="Market_Glance_n_">#REF!</definedName>
    <definedName name="PC_mo_YTD">#REF!</definedName>
  </definedNames>
  <calcPr fullCalcOnLoad="1"/>
</workbook>
</file>

<file path=xl/sharedStrings.xml><?xml version="1.0" encoding="utf-8"?>
<sst xmlns="http://schemas.openxmlformats.org/spreadsheetml/2006/main" count="67" uniqueCount="67">
  <si>
    <t>MARCH '07 -YTD</t>
  </si>
  <si>
    <t xml:space="preserve">ΕΤΗΣΙΕΣ ΤΑΞΙΝΟΜΗΣΕΙΣ ΕΠΙΒΑΤΙΚΩΝ ΟΧΗΜΑΤΩΝ </t>
  </si>
  <si>
    <t xml:space="preserve">PC  CAR'S REGISTRATIONS </t>
  </si>
  <si>
    <t>YTD</t>
  </si>
  <si>
    <t>Make</t>
  </si>
  <si>
    <t>Mar-07</t>
  </si>
  <si>
    <t>Mar-06</t>
  </si>
  <si>
    <t>Δ0706</t>
  </si>
  <si>
    <t>Mar'07-YTD</t>
  </si>
  <si>
    <t>Mar'06 YTD</t>
  </si>
  <si>
    <t>Rank</t>
  </si>
  <si>
    <t>TOTAL</t>
  </si>
  <si>
    <t>TOYOTA</t>
  </si>
  <si>
    <t>OPEL</t>
  </si>
  <si>
    <t>HYUNDAI</t>
  </si>
  <si>
    <t>VOLKS WAGEN</t>
  </si>
  <si>
    <t>FORD</t>
  </si>
  <si>
    <t>SUZUKI</t>
  </si>
  <si>
    <t>PEUGEOT</t>
  </si>
  <si>
    <t>CITROEN</t>
  </si>
  <si>
    <t>FIAT</t>
  </si>
  <si>
    <t>NISSAN</t>
  </si>
  <si>
    <t>SKODA</t>
  </si>
  <si>
    <t>SEAT</t>
  </si>
  <si>
    <t>KIA MOTORS</t>
  </si>
  <si>
    <t>MERCEDES</t>
  </si>
  <si>
    <t>BMW</t>
  </si>
  <si>
    <t>MAZDA</t>
  </si>
  <si>
    <t>CHEVROLET</t>
  </si>
  <si>
    <t>MITSUBISHI</t>
  </si>
  <si>
    <t>RENAULT</t>
  </si>
  <si>
    <t>HONDA</t>
  </si>
  <si>
    <t>DAIHATSU</t>
  </si>
  <si>
    <t>AUDI</t>
  </si>
  <si>
    <t>SMART</t>
  </si>
  <si>
    <t>CHRYSLER</t>
  </si>
  <si>
    <t>VOLVO</t>
  </si>
  <si>
    <t>SUBARU</t>
  </si>
  <si>
    <t>ALFA ROMEO</t>
  </si>
  <si>
    <t>MINI</t>
  </si>
  <si>
    <t>SAAB</t>
  </si>
  <si>
    <t>LANCIA</t>
  </si>
  <si>
    <t>LADA</t>
  </si>
  <si>
    <t>PORSCHE</t>
  </si>
  <si>
    <t>LAND ROVER</t>
  </si>
  <si>
    <t>LEXUS</t>
  </si>
  <si>
    <t>JAGUAR</t>
  </si>
  <si>
    <t>GM</t>
  </si>
  <si>
    <t>SSANGYONG</t>
  </si>
  <si>
    <t>CADILLAC</t>
  </si>
  <si>
    <t>TRIGANO</t>
  </si>
  <si>
    <t>MG ROVER</t>
  </si>
  <si>
    <t>LANDWIND</t>
  </si>
  <si>
    <t>FERRARI</t>
  </si>
  <si>
    <t>MASERATI</t>
  </si>
  <si>
    <t>BENTLEY</t>
  </si>
  <si>
    <t>I.V.R.S.R.L</t>
  </si>
  <si>
    <t>CORVETTE</t>
  </si>
  <si>
    <t>MC LOUIS</t>
  </si>
  <si>
    <t>OTHERS</t>
  </si>
  <si>
    <t>ADRIA</t>
  </si>
  <si>
    <t>MORGAN</t>
  </si>
  <si>
    <t>HOBBY</t>
  </si>
  <si>
    <t>HYMER</t>
  </si>
  <si>
    <t>LOTUS</t>
  </si>
  <si>
    <t>GREAT WALL</t>
  </si>
  <si>
    <t>HUMMER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</si>
</sst>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\ &quot;£&quot;;\-#,##0\ &quot;£&quot;"/>
    <numFmt numFmtId="187" formatCode="#,##0\ &quot;£&quot;;[Red]\-#,##0\ &quot;£&quot;"/>
    <numFmt numFmtId="188" formatCode="#,##0.00\ &quot;£&quot;;\-#,##0.00\ &quot;£&quot;"/>
    <numFmt numFmtId="189" formatCode="#,##0.00\ &quot;£&quot;;[Red]\-#,##0.00\ &quot;£&quot;"/>
    <numFmt numFmtId="190" formatCode="_-* #,##0\ &quot;£&quot;_-;\-* #,##0\ &quot;£&quot;_-;_-* &quot;-&quot;\ &quot;£&quot;_-;_-@_-"/>
    <numFmt numFmtId="191" formatCode="_-* #,##0\ _£_-;\-* #,##0\ _£_-;_-* &quot;-&quot;\ _£_-;_-@_-"/>
    <numFmt numFmtId="192" formatCode="_-* #,##0.00\ &quot;£&quot;_-;\-* #,##0.00\ &quot;£&quot;_-;_-* &quot;-&quot;??\ &quot;£&quot;_-;_-@_-"/>
    <numFmt numFmtId="193" formatCode="_-* #,##0.00\ _£_-;\-* #,##0.00\ _£_-;_-* &quot;-&quot;??\ _£_-;_-@_-"/>
    <numFmt numFmtId="194" formatCode="#,##0\ &quot;Δρχ&quot;;\-#,##0\ &quot;Δρχ&quot;"/>
    <numFmt numFmtId="195" formatCode="#,##0\ &quot;Δρχ&quot;;[Red]\-#,##0\ &quot;Δρχ&quot;"/>
    <numFmt numFmtId="196" formatCode="#,##0.00\ &quot;Δρχ&quot;;\-#,##0.00\ &quot;Δρχ&quot;"/>
    <numFmt numFmtId="197" formatCode="#,##0.00\ &quot;Δρχ&quot;;[Red]\-#,##0.00\ &quot;Δρχ&quot;"/>
    <numFmt numFmtId="198" formatCode="_-* #,##0\ &quot;Δρχ&quot;_-;\-* #,##0\ &quot;Δρχ&quot;_-;_-* &quot;-&quot;\ &quot;Δρχ&quot;_-;_-@_-"/>
    <numFmt numFmtId="199" formatCode="_-* #,##0\ _Δ_ρ_χ_-;\-* #,##0\ _Δ_ρ_χ_-;_-* &quot;-&quot;\ _Δ_ρ_χ_-;_-@_-"/>
    <numFmt numFmtId="200" formatCode="_-* #,##0.00\ &quot;Δρχ&quot;_-;\-* #,##0.00\ &quot;Δρχ&quot;_-;_-* &quot;-&quot;??\ &quot;Δρχ&quot;_-;_-@_-"/>
    <numFmt numFmtId="201" formatCode="_-* #,##0.00\ _Δ_ρ_χ_-;\-* #,##0.00\ _Δ_ρ_χ_-;_-* &quot;-&quot;??\ _Δ_ρ_χ_-;_-@_-"/>
    <numFmt numFmtId="202" formatCode="0.000"/>
    <numFmt numFmtId="203" formatCode="0.0"/>
    <numFmt numFmtId="204" formatCode="mmmm\ d\,\ yyyy"/>
    <numFmt numFmtId="205" formatCode="0.0000000"/>
    <numFmt numFmtId="206" formatCode="0.000000"/>
    <numFmt numFmtId="207" formatCode="0.00000"/>
    <numFmt numFmtId="208" formatCode="0.0000"/>
    <numFmt numFmtId="209" formatCode="0.0%"/>
    <numFmt numFmtId="210" formatCode="\(#\)"/>
  </numFmts>
  <fonts count="15">
    <font>
      <sz val="10"/>
      <name val="Arial Greek"/>
      <family val="0"/>
    </font>
    <font>
      <u val="single"/>
      <sz val="10"/>
      <color indexed="36"/>
      <name val="Arial Greek"/>
      <family val="0"/>
    </font>
    <font>
      <u val="single"/>
      <sz val="10"/>
      <color indexed="12"/>
      <name val="Arial Greek"/>
      <family val="0"/>
    </font>
    <font>
      <sz val="10"/>
      <name val="MS Sans Serif"/>
      <family val="0"/>
    </font>
    <font>
      <sz val="10"/>
      <color indexed="8"/>
      <name val="MS Sans Serif"/>
      <family val="0"/>
    </font>
    <font>
      <sz val="8.5"/>
      <color indexed="8"/>
      <name val="Times New Roman Greek"/>
      <family val="1"/>
    </font>
    <font>
      <b/>
      <sz val="8.5"/>
      <color indexed="8"/>
      <name val="Times New Roman Greek"/>
      <family val="1"/>
    </font>
    <font>
      <b/>
      <sz val="8.5"/>
      <name val="Times New Roman Greek"/>
      <family val="1"/>
    </font>
    <font>
      <sz val="8.5"/>
      <color indexed="8"/>
      <name val="Arial"/>
      <family val="0"/>
    </font>
    <font>
      <sz val="8.5"/>
      <name val="Times New Roman Greek"/>
      <family val="1"/>
    </font>
    <font>
      <sz val="8.5"/>
      <name val="Arial"/>
      <family val="0"/>
    </font>
    <font>
      <sz val="8.5"/>
      <color indexed="43"/>
      <name val="Times New Roman Greek"/>
      <family val="1"/>
    </font>
    <font>
      <b/>
      <sz val="10"/>
      <color indexed="12"/>
      <name val="Times New Roman Greek"/>
      <family val="0"/>
    </font>
    <font>
      <b/>
      <sz val="8.5"/>
      <color indexed="12"/>
      <name val="Times New Roman Greek"/>
      <family val="0"/>
    </font>
    <font>
      <sz val="8.5"/>
      <name val="Arial Greek"/>
      <family val="0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>
        <color indexed="22"/>
      </bottom>
    </border>
    <border>
      <left>
        <color indexed="63"/>
      </left>
      <right style="thin"/>
      <top style="medium"/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>
        <color indexed="63"/>
      </left>
      <right>
        <color indexed="63"/>
      </right>
      <top style="medium"/>
      <bottom style="thin">
        <color indexed="22"/>
      </bottom>
    </border>
    <border>
      <left style="medium"/>
      <right style="thin">
        <color indexed="22"/>
      </right>
      <top style="medium"/>
      <bottom>
        <color indexed="63"/>
      </bottom>
    </border>
    <border>
      <left style="medium"/>
      <right style="thin">
        <color indexed="22"/>
      </right>
      <top>
        <color indexed="63"/>
      </top>
      <bottom>
        <color indexed="63"/>
      </bottom>
    </border>
    <border>
      <left style="medium"/>
      <right style="thin">
        <color indexed="22"/>
      </right>
      <top>
        <color indexed="63"/>
      </top>
      <bottom style="medium"/>
    </border>
    <border>
      <left style="thin"/>
      <right style="thin">
        <color indexed="22"/>
      </right>
      <top style="medium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/>
      <right style="thin">
        <color indexed="22"/>
      </right>
      <top>
        <color indexed="63"/>
      </top>
      <bottom>
        <color indexed="63"/>
      </bottom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>
        <color indexed="63"/>
      </top>
      <bottom style="medium"/>
    </border>
    <border>
      <left style="medium"/>
      <right style="thin"/>
      <top style="thin">
        <color indexed="22"/>
      </top>
      <bottom>
        <color indexed="63"/>
      </bottom>
    </border>
    <border>
      <left style="medium"/>
      <right style="thin"/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</cellStyleXfs>
  <cellXfs count="68">
    <xf numFmtId="0" fontId="0" fillId="0" borderId="0" xfId="0" applyAlignment="1">
      <alignment/>
    </xf>
    <xf numFmtId="0" fontId="5" fillId="0" borderId="0" xfId="24" applyFont="1">
      <alignment/>
      <protection/>
    </xf>
    <xf numFmtId="0" fontId="5" fillId="0" borderId="0" xfId="24" applyFont="1" applyAlignment="1">
      <alignment horizontal="center"/>
      <protection/>
    </xf>
    <xf numFmtId="0" fontId="6" fillId="0" borderId="0" xfId="24" applyFont="1" applyAlignment="1">
      <alignment horizontal="left" vertical="center"/>
      <protection/>
    </xf>
    <xf numFmtId="0" fontId="6" fillId="0" borderId="0" xfId="24" applyFont="1" applyAlignment="1">
      <alignment horizontal="centerContinuous" vertical="center"/>
      <protection/>
    </xf>
    <xf numFmtId="0" fontId="6" fillId="0" borderId="1" xfId="24" applyFont="1" applyBorder="1">
      <alignment/>
      <protection/>
    </xf>
    <xf numFmtId="0" fontId="7" fillId="0" borderId="2" xfId="23" applyFont="1" applyBorder="1">
      <alignment/>
      <protection/>
    </xf>
    <xf numFmtId="17" fontId="6" fillId="0" borderId="3" xfId="24" applyNumberFormat="1" applyFont="1" applyBorder="1" applyAlignment="1">
      <alignment horizontal="center"/>
      <protection/>
    </xf>
    <xf numFmtId="17" fontId="6" fillId="0" borderId="4" xfId="24" applyNumberFormat="1" applyFont="1" applyBorder="1" applyAlignment="1">
      <alignment horizontal="centerContinuous"/>
      <protection/>
    </xf>
    <xf numFmtId="0" fontId="6" fillId="0" borderId="5" xfId="24" applyFont="1" applyBorder="1" applyAlignment="1">
      <alignment horizontal="centerContinuous"/>
      <protection/>
    </xf>
    <xf numFmtId="0" fontId="6" fillId="0" borderId="4" xfId="24" applyFont="1" applyBorder="1" applyAlignment="1">
      <alignment horizontal="center"/>
      <protection/>
    </xf>
    <xf numFmtId="0" fontId="6" fillId="0" borderId="6" xfId="24" applyFont="1" applyBorder="1" applyAlignment="1">
      <alignment horizontal="center"/>
      <protection/>
    </xf>
    <xf numFmtId="0" fontId="6" fillId="0" borderId="7" xfId="24" applyFont="1" applyBorder="1" applyAlignment="1">
      <alignment horizontal="left" vertical="center"/>
      <protection/>
    </xf>
    <xf numFmtId="0" fontId="7" fillId="0" borderId="8" xfId="23" applyFont="1" applyBorder="1" applyAlignment="1">
      <alignment horizontal="left" vertical="center"/>
      <protection/>
    </xf>
    <xf numFmtId="1" fontId="6" fillId="0" borderId="9" xfId="24" applyNumberFormat="1" applyFont="1" applyBorder="1" applyAlignment="1">
      <alignment horizontal="center" vertical="center"/>
      <protection/>
    </xf>
    <xf numFmtId="1" fontId="6" fillId="0" borderId="10" xfId="24" applyNumberFormat="1" applyFont="1" applyBorder="1" applyAlignment="1">
      <alignment horizontal="centerContinuous" vertical="center"/>
      <protection/>
    </xf>
    <xf numFmtId="1" fontId="6" fillId="0" borderId="11" xfId="24" applyNumberFormat="1" applyFont="1" applyBorder="1" applyAlignment="1">
      <alignment horizontal="centerContinuous" vertical="center"/>
      <protection/>
    </xf>
    <xf numFmtId="209" fontId="6" fillId="0" borderId="10" xfId="22" applyNumberFormat="1" applyFont="1" applyBorder="1" applyAlignment="1">
      <alignment horizontal="center" vertical="center"/>
    </xf>
    <xf numFmtId="209" fontId="6" fillId="0" borderId="12" xfId="22" applyNumberFormat="1" applyFont="1" applyBorder="1" applyAlignment="1">
      <alignment horizontal="center" vertical="center"/>
    </xf>
    <xf numFmtId="0" fontId="5" fillId="0" borderId="0" xfId="24" applyFont="1" applyAlignment="1">
      <alignment horizontal="left" vertical="center"/>
      <protection/>
    </xf>
    <xf numFmtId="0" fontId="8" fillId="0" borderId="13" xfId="0" applyFont="1" applyFill="1" applyBorder="1" applyAlignment="1">
      <alignment horizontal="center" vertical="center" wrapText="1"/>
    </xf>
    <xf numFmtId="210" fontId="5" fillId="0" borderId="5" xfId="24" applyNumberFormat="1" applyFont="1" applyBorder="1" applyAlignment="1">
      <alignment horizontal="center"/>
      <protection/>
    </xf>
    <xf numFmtId="209" fontId="5" fillId="0" borderId="6" xfId="22" applyNumberFormat="1" applyFont="1" applyBorder="1" applyAlignment="1">
      <alignment horizont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wrapText="1"/>
    </xf>
    <xf numFmtId="0" fontId="14" fillId="0" borderId="17" xfId="0" applyFont="1" applyBorder="1" applyAlignment="1">
      <alignment horizontal="center" vertical="center"/>
    </xf>
    <xf numFmtId="0" fontId="5" fillId="0" borderId="18" xfId="24" applyFont="1" applyBorder="1" applyAlignment="1">
      <alignment horizontal="center"/>
      <protection/>
    </xf>
    <xf numFmtId="0" fontId="12" fillId="0" borderId="0" xfId="21" applyFont="1" applyFill="1" applyBorder="1" applyAlignment="1">
      <alignment horizontal="center"/>
      <protection/>
    </xf>
    <xf numFmtId="0" fontId="5" fillId="0" borderId="0" xfId="24" applyFont="1" applyFill="1" applyBorder="1">
      <alignment/>
      <protection/>
    </xf>
    <xf numFmtId="0" fontId="6" fillId="0" borderId="0" xfId="24" applyFont="1" applyFill="1" applyBorder="1">
      <alignment/>
      <protection/>
    </xf>
    <xf numFmtId="0" fontId="7" fillId="0" borderId="0" xfId="23" applyFont="1" applyFill="1" applyBorder="1">
      <alignment/>
      <protection/>
    </xf>
    <xf numFmtId="17" fontId="6" fillId="0" borderId="0" xfId="24" applyNumberFormat="1" applyFont="1" applyFill="1" applyBorder="1" applyAlignment="1">
      <alignment horizontal="center"/>
      <protection/>
    </xf>
    <xf numFmtId="0" fontId="5" fillId="0" borderId="0" xfId="24" applyFont="1" applyFill="1" applyBorder="1" applyAlignment="1">
      <alignment horizontal="left" vertical="center"/>
      <protection/>
    </xf>
    <xf numFmtId="0" fontId="6" fillId="0" borderId="0" xfId="24" applyFont="1" applyFill="1" applyBorder="1" applyAlignment="1">
      <alignment horizontal="left" vertical="center"/>
      <protection/>
    </xf>
    <xf numFmtId="0" fontId="7" fillId="0" borderId="0" xfId="23" applyFont="1" applyFill="1" applyBorder="1" applyAlignment="1">
      <alignment horizontal="left" vertical="center"/>
      <protection/>
    </xf>
    <xf numFmtId="1" fontId="6" fillId="0" borderId="0" xfId="24" applyNumberFormat="1" applyFont="1" applyFill="1" applyBorder="1" applyAlignment="1">
      <alignment horizontal="center" vertical="center"/>
      <protection/>
    </xf>
    <xf numFmtId="0" fontId="5" fillId="0" borderId="0" xfId="24" applyFont="1" applyFill="1" applyBorder="1" applyAlignment="1">
      <alignment horizontal="center"/>
      <protection/>
    </xf>
    <xf numFmtId="0" fontId="9" fillId="0" borderId="0" xfId="21" applyFont="1" applyFill="1" applyBorder="1">
      <alignment/>
      <protection/>
    </xf>
    <xf numFmtId="0" fontId="9" fillId="0" borderId="0" xfId="21" applyFont="1" applyFill="1" applyBorder="1" applyAlignment="1">
      <alignment horizontal="center"/>
      <protection/>
    </xf>
    <xf numFmtId="0" fontId="11" fillId="0" borderId="0" xfId="21" applyFont="1" applyFill="1" applyBorder="1" applyAlignment="1">
      <alignment horizontal="center"/>
      <protection/>
    </xf>
    <xf numFmtId="0" fontId="13" fillId="0" borderId="0" xfId="21" applyFont="1" applyFill="1" applyBorder="1" applyAlignment="1">
      <alignment horizontal="center"/>
      <protection/>
    </xf>
    <xf numFmtId="210" fontId="9" fillId="0" borderId="19" xfId="24" applyNumberFormat="1" applyFont="1" applyFill="1" applyBorder="1" applyAlignment="1">
      <alignment horizontal="center"/>
      <protection/>
    </xf>
    <xf numFmtId="209" fontId="9" fillId="0" borderId="20" xfId="22" applyNumberFormat="1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 vertical="center" wrapText="1"/>
    </xf>
    <xf numFmtId="209" fontId="9" fillId="0" borderId="22" xfId="22" applyNumberFormat="1" applyFont="1" applyFill="1" applyBorder="1" applyAlignment="1">
      <alignment horizontal="center"/>
    </xf>
    <xf numFmtId="210" fontId="9" fillId="0" borderId="0" xfId="24" applyNumberFormat="1" applyFont="1" applyFill="1" applyBorder="1" applyAlignment="1">
      <alignment horizontal="center"/>
      <protection/>
    </xf>
    <xf numFmtId="210" fontId="9" fillId="0" borderId="11" xfId="24" applyNumberFormat="1" applyFont="1" applyFill="1" applyBorder="1" applyAlignment="1">
      <alignment horizontal="center"/>
      <protection/>
    </xf>
    <xf numFmtId="209" fontId="9" fillId="0" borderId="12" xfId="22" applyNumberFormat="1" applyFont="1" applyFill="1" applyBorder="1" applyAlignment="1">
      <alignment horizontal="center"/>
    </xf>
    <xf numFmtId="0" fontId="10" fillId="0" borderId="11" xfId="24" applyFont="1" applyFill="1" applyBorder="1" applyAlignment="1">
      <alignment horizontal="center"/>
      <protection/>
    </xf>
    <xf numFmtId="0" fontId="8" fillId="0" borderId="23" xfId="0" applyFont="1" applyFill="1" applyBorder="1" applyAlignment="1">
      <alignment wrapText="1"/>
    </xf>
    <xf numFmtId="0" fontId="8" fillId="0" borderId="24" xfId="0" applyFont="1" applyFill="1" applyBorder="1" applyAlignment="1">
      <alignment wrapText="1"/>
    </xf>
    <xf numFmtId="0" fontId="5" fillId="0" borderId="25" xfId="24" applyFont="1" applyBorder="1" applyAlignment="1">
      <alignment horizontal="center"/>
      <protection/>
    </xf>
    <xf numFmtId="0" fontId="5" fillId="0" borderId="26" xfId="24" applyFont="1" applyBorder="1" applyAlignment="1">
      <alignment horizontal="center"/>
      <protection/>
    </xf>
    <xf numFmtId="0" fontId="5" fillId="0" borderId="27" xfId="24" applyFont="1" applyBorder="1" applyAlignment="1">
      <alignment horizontal="center"/>
      <protection/>
    </xf>
    <xf numFmtId="0" fontId="8" fillId="0" borderId="28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33" xfId="24" applyFont="1" applyFill="1" applyBorder="1" applyAlignment="1">
      <alignment horizontal="center"/>
      <protection/>
    </xf>
    <xf numFmtId="0" fontId="10" fillId="0" borderId="31" xfId="0" applyFont="1" applyFill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/>
    </xf>
    <xf numFmtId="0" fontId="8" fillId="0" borderId="35" xfId="24" applyFont="1" applyBorder="1" applyAlignment="1">
      <alignment horizontal="center"/>
      <protection/>
    </xf>
    <xf numFmtId="0" fontId="14" fillId="0" borderId="15" xfId="0" applyFont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9" fillId="0" borderId="36" xfId="24" applyFont="1" applyFill="1" applyBorder="1">
      <alignment/>
      <protection/>
    </xf>
    <xf numFmtId="0" fontId="6" fillId="0" borderId="0" xfId="24" applyFont="1" applyAlignment="1">
      <alignment horizontal="center" wrapText="1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eb99_New" xfId="21"/>
    <cellStyle name="Percent" xfId="22"/>
    <cellStyle name="Βασικό_1998-12-b" xfId="23"/>
    <cellStyle name="Βασικό_COMPARISON98_97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MS-2000\Comparisons\2000\Apr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Δ0099_Apr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63"/>
  <sheetViews>
    <sheetView tabSelected="1" workbookViewId="0" topLeftCell="A1">
      <selection activeCell="A3" sqref="A3:J3"/>
    </sheetView>
  </sheetViews>
  <sheetFormatPr defaultColWidth="9.00390625" defaultRowHeight="12.75"/>
  <cols>
    <col min="1" max="1" width="6.375" style="1" customWidth="1"/>
    <col min="2" max="2" width="16.625" style="1" customWidth="1"/>
    <col min="3" max="3" width="8.125" style="1" bestFit="1" customWidth="1"/>
    <col min="4" max="4" width="5.00390625" style="1" bestFit="1" customWidth="1"/>
    <col min="5" max="5" width="3.875" style="1" customWidth="1"/>
    <col min="6" max="6" width="9.125" style="1" customWidth="1"/>
    <col min="7" max="7" width="10.375" style="1" customWidth="1"/>
    <col min="8" max="8" width="5.00390625" style="1" bestFit="1" customWidth="1"/>
    <col min="9" max="9" width="6.125" style="2" customWidth="1"/>
    <col min="10" max="13" width="9.125" style="1" customWidth="1"/>
    <col min="14" max="14" width="12.125" style="1" customWidth="1"/>
    <col min="15" max="16384" width="9.125" style="1" customWidth="1"/>
  </cols>
  <sheetData>
    <row r="1" ht="39" customHeight="1"/>
    <row r="2" spans="1:3" ht="12" customHeight="1">
      <c r="A2" s="3" t="s">
        <v>0</v>
      </c>
      <c r="B2" s="4"/>
      <c r="C2" s="4"/>
    </row>
    <row r="3" spans="1:10" ht="19.5" customHeight="1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ht="10.5" customHeight="1">
      <c r="A4" s="67" t="s">
        <v>2</v>
      </c>
      <c r="B4" s="67"/>
      <c r="C4" s="67"/>
      <c r="D4" s="67"/>
      <c r="E4" s="67"/>
      <c r="F4" s="67"/>
      <c r="G4" s="67"/>
      <c r="H4" s="67"/>
      <c r="I4" s="67"/>
      <c r="J4" s="67"/>
    </row>
    <row r="5" spans="6:16" ht="4.5" customHeight="1" thickBot="1">
      <c r="F5" s="2"/>
      <c r="L5" s="29"/>
      <c r="M5" s="29"/>
      <c r="N5" s="29"/>
      <c r="O5" s="29"/>
      <c r="P5" s="29"/>
    </row>
    <row r="6" spans="1:16" ht="11.25">
      <c r="A6" s="5" t="s">
        <v>3</v>
      </c>
      <c r="B6" s="6" t="s">
        <v>4</v>
      </c>
      <c r="C6" s="7" t="s">
        <v>5</v>
      </c>
      <c r="D6" s="8" t="s">
        <v>6</v>
      </c>
      <c r="E6" s="9"/>
      <c r="F6" s="10" t="s">
        <v>7</v>
      </c>
      <c r="G6" s="7" t="s">
        <v>8</v>
      </c>
      <c r="H6" s="8" t="s">
        <v>9</v>
      </c>
      <c r="I6" s="9"/>
      <c r="J6" s="11" t="str">
        <f>F6</f>
        <v>Δ0706</v>
      </c>
      <c r="L6" s="29"/>
      <c r="M6" s="30"/>
      <c r="N6" s="31"/>
      <c r="O6" s="32"/>
      <c r="P6" s="32"/>
    </row>
    <row r="7" spans="1:16" s="19" customFormat="1" ht="18.75" customHeight="1" thickBot="1">
      <c r="A7" s="12" t="s">
        <v>10</v>
      </c>
      <c r="B7" s="13" t="s">
        <v>11</v>
      </c>
      <c r="C7" s="14">
        <f>SUM(C8:C61)</f>
        <v>27786</v>
      </c>
      <c r="D7" s="15">
        <f>SUM(D8:D61)</f>
        <v>25070</v>
      </c>
      <c r="E7" s="16"/>
      <c r="F7" s="17">
        <f aca="true" t="shared" si="0" ref="F7:F45">(C7-D7)/D7</f>
        <v>0.1083366573593937</v>
      </c>
      <c r="G7" s="14">
        <f>SUM(G8:G61)</f>
        <v>79325</v>
      </c>
      <c r="H7" s="15">
        <f>SUM(H8:H62)</f>
        <v>76060</v>
      </c>
      <c r="I7" s="16"/>
      <c r="J7" s="18">
        <f aca="true" t="shared" si="1" ref="J7:J45">(G7-H7)/H7</f>
        <v>0.042926636865632396</v>
      </c>
      <c r="L7" s="33"/>
      <c r="M7" s="34"/>
      <c r="N7" s="35"/>
      <c r="O7" s="36"/>
      <c r="P7" s="36"/>
    </row>
    <row r="8" spans="1:16" ht="11.25">
      <c r="A8" s="52">
        <v>1</v>
      </c>
      <c r="B8" s="51" t="s">
        <v>12</v>
      </c>
      <c r="C8" s="20">
        <v>2772</v>
      </c>
      <c r="D8" s="55">
        <v>2172</v>
      </c>
      <c r="E8" s="21">
        <f aca="true" t="shared" si="2" ref="E8:E39">RANK(D8,$D$8:$D$61)</f>
        <v>1</v>
      </c>
      <c r="F8" s="22">
        <f t="shared" si="0"/>
        <v>0.27624309392265195</v>
      </c>
      <c r="G8" s="23">
        <v>8758</v>
      </c>
      <c r="H8" s="55">
        <v>7123</v>
      </c>
      <c r="I8" s="21">
        <f aca="true" t="shared" si="3" ref="I8:I39">RANK(H8,$H$8:$H$62)</f>
        <v>1</v>
      </c>
      <c r="J8" s="22">
        <f t="shared" si="1"/>
        <v>0.22953811596237542</v>
      </c>
      <c r="L8" s="29"/>
      <c r="M8" s="37"/>
      <c r="N8" s="38"/>
      <c r="O8" s="39"/>
      <c r="P8" s="39"/>
    </row>
    <row r="9" spans="1:16" ht="11.25">
      <c r="A9" s="53">
        <f aca="true" t="shared" si="4" ref="A9:A40">A8+1</f>
        <v>2</v>
      </c>
      <c r="B9" s="25" t="s">
        <v>13</v>
      </c>
      <c r="C9" s="24">
        <v>2040</v>
      </c>
      <c r="D9" s="56">
        <v>1840</v>
      </c>
      <c r="E9" s="42">
        <f t="shared" si="2"/>
        <v>3</v>
      </c>
      <c r="F9" s="43">
        <f t="shared" si="0"/>
        <v>0.10869565217391304</v>
      </c>
      <c r="G9" s="44">
        <v>6664</v>
      </c>
      <c r="H9" s="56">
        <v>5365</v>
      </c>
      <c r="I9" s="42">
        <f t="shared" si="3"/>
        <v>4</v>
      </c>
      <c r="J9" s="45">
        <f t="shared" si="1"/>
        <v>0.24212488350419384</v>
      </c>
      <c r="L9" s="29"/>
      <c r="M9" s="37"/>
      <c r="N9" s="38"/>
      <c r="O9" s="39"/>
      <c r="P9" s="39"/>
    </row>
    <row r="10" spans="1:16" ht="11.25">
      <c r="A10" s="53">
        <f t="shared" si="4"/>
        <v>3</v>
      </c>
      <c r="B10" s="25" t="s">
        <v>15</v>
      </c>
      <c r="C10" s="24">
        <v>2225</v>
      </c>
      <c r="D10" s="56">
        <v>1739</v>
      </c>
      <c r="E10" s="42">
        <f t="shared" si="2"/>
        <v>5</v>
      </c>
      <c r="F10" s="43">
        <f t="shared" si="0"/>
        <v>0.2794709603220242</v>
      </c>
      <c r="G10" s="44">
        <v>6382</v>
      </c>
      <c r="H10" s="56">
        <v>5423</v>
      </c>
      <c r="I10" s="42">
        <f t="shared" si="3"/>
        <v>3</v>
      </c>
      <c r="J10" s="45">
        <f t="shared" si="1"/>
        <v>0.17683938779273464</v>
      </c>
      <c r="L10" s="29"/>
      <c r="M10" s="37"/>
      <c r="N10" s="38"/>
      <c r="O10" s="39"/>
      <c r="P10" s="39"/>
    </row>
    <row r="11" spans="1:16" ht="11.25">
      <c r="A11" s="53">
        <f t="shared" si="4"/>
        <v>4</v>
      </c>
      <c r="B11" s="25" t="s">
        <v>16</v>
      </c>
      <c r="C11" s="24">
        <v>1970</v>
      </c>
      <c r="D11" s="56">
        <v>1839</v>
      </c>
      <c r="E11" s="42">
        <f t="shared" si="2"/>
        <v>4</v>
      </c>
      <c r="F11" s="43">
        <f t="shared" si="0"/>
        <v>0.07123436650353453</v>
      </c>
      <c r="G11" s="44">
        <v>4996</v>
      </c>
      <c r="H11" s="56">
        <v>4992</v>
      </c>
      <c r="I11" s="42">
        <f t="shared" si="3"/>
        <v>5</v>
      </c>
      <c r="J11" s="45">
        <f t="shared" si="1"/>
        <v>0.0008012820512820513</v>
      </c>
      <c r="L11" s="29"/>
      <c r="M11" s="37"/>
      <c r="N11" s="38"/>
      <c r="O11" s="39"/>
      <c r="P11" s="39"/>
    </row>
    <row r="12" spans="1:16" ht="11.25">
      <c r="A12" s="53">
        <f t="shared" si="4"/>
        <v>5</v>
      </c>
      <c r="B12" s="25" t="s">
        <v>14</v>
      </c>
      <c r="C12" s="24">
        <v>1817</v>
      </c>
      <c r="D12" s="56">
        <v>2052</v>
      </c>
      <c r="E12" s="42">
        <f t="shared" si="2"/>
        <v>2</v>
      </c>
      <c r="F12" s="43">
        <f t="shared" si="0"/>
        <v>-0.1145224171539961</v>
      </c>
      <c r="G12" s="44">
        <v>4813</v>
      </c>
      <c r="H12" s="56">
        <v>6186</v>
      </c>
      <c r="I12" s="42">
        <f t="shared" si="3"/>
        <v>2</v>
      </c>
      <c r="J12" s="45">
        <f t="shared" si="1"/>
        <v>-0.2219527966375687</v>
      </c>
      <c r="L12" s="29"/>
      <c r="M12" s="37"/>
      <c r="N12" s="38"/>
      <c r="O12" s="39"/>
      <c r="P12" s="39"/>
    </row>
    <row r="13" spans="1:16" ht="11.25">
      <c r="A13" s="53">
        <f t="shared" si="4"/>
        <v>6</v>
      </c>
      <c r="B13" s="25" t="s">
        <v>17</v>
      </c>
      <c r="C13" s="24">
        <v>1383</v>
      </c>
      <c r="D13" s="56">
        <v>1148</v>
      </c>
      <c r="E13" s="42">
        <f t="shared" si="2"/>
        <v>8</v>
      </c>
      <c r="F13" s="43">
        <f t="shared" si="0"/>
        <v>0.20470383275261325</v>
      </c>
      <c r="G13" s="44">
        <v>4191</v>
      </c>
      <c r="H13" s="56">
        <v>4077</v>
      </c>
      <c r="I13" s="42">
        <f t="shared" si="3"/>
        <v>7</v>
      </c>
      <c r="J13" s="45">
        <f t="shared" si="1"/>
        <v>0.027961736571008096</v>
      </c>
      <c r="L13" s="29"/>
      <c r="M13" s="37"/>
      <c r="N13" s="38"/>
      <c r="O13" s="39"/>
      <c r="P13" s="39"/>
    </row>
    <row r="14" spans="1:16" ht="11.25">
      <c r="A14" s="53">
        <f t="shared" si="4"/>
        <v>7</v>
      </c>
      <c r="B14" s="25" t="s">
        <v>19</v>
      </c>
      <c r="C14" s="24">
        <v>1581</v>
      </c>
      <c r="D14" s="56">
        <v>1101</v>
      </c>
      <c r="E14" s="42">
        <f t="shared" si="2"/>
        <v>9</v>
      </c>
      <c r="F14" s="43">
        <f t="shared" si="0"/>
        <v>0.4359673024523161</v>
      </c>
      <c r="G14" s="44">
        <v>3888</v>
      </c>
      <c r="H14" s="56">
        <v>3593</v>
      </c>
      <c r="I14" s="42">
        <f t="shared" si="3"/>
        <v>8</v>
      </c>
      <c r="J14" s="45">
        <f t="shared" si="1"/>
        <v>0.08210409128861676</v>
      </c>
      <c r="L14" s="29"/>
      <c r="M14" s="37"/>
      <c r="N14" s="38"/>
      <c r="O14" s="39"/>
      <c r="P14" s="39"/>
    </row>
    <row r="15" spans="1:16" ht="11.25">
      <c r="A15" s="53">
        <f t="shared" si="4"/>
        <v>8</v>
      </c>
      <c r="B15" s="25" t="s">
        <v>18</v>
      </c>
      <c r="C15" s="24">
        <v>1282</v>
      </c>
      <c r="D15" s="56">
        <v>1466</v>
      </c>
      <c r="E15" s="42">
        <f t="shared" si="2"/>
        <v>6</v>
      </c>
      <c r="F15" s="43">
        <f t="shared" si="0"/>
        <v>-0.12551159618008187</v>
      </c>
      <c r="G15" s="44">
        <v>3811</v>
      </c>
      <c r="H15" s="56">
        <v>4279</v>
      </c>
      <c r="I15" s="42">
        <f t="shared" si="3"/>
        <v>6</v>
      </c>
      <c r="J15" s="45">
        <f t="shared" si="1"/>
        <v>-0.10937134844589858</v>
      </c>
      <c r="L15" s="29"/>
      <c r="M15" s="37"/>
      <c r="N15" s="38"/>
      <c r="O15" s="39"/>
      <c r="P15" s="39"/>
    </row>
    <row r="16" spans="1:16" ht="11.25">
      <c r="A16" s="53">
        <f t="shared" si="4"/>
        <v>9</v>
      </c>
      <c r="B16" s="25" t="s">
        <v>20</v>
      </c>
      <c r="C16" s="24">
        <v>1282</v>
      </c>
      <c r="D16" s="56">
        <v>837</v>
      </c>
      <c r="E16" s="42">
        <f t="shared" si="2"/>
        <v>13</v>
      </c>
      <c r="F16" s="43">
        <f t="shared" si="0"/>
        <v>0.5316606929510155</v>
      </c>
      <c r="G16" s="44">
        <v>3211</v>
      </c>
      <c r="H16" s="56">
        <v>2463</v>
      </c>
      <c r="I16" s="42">
        <f t="shared" si="3"/>
        <v>12</v>
      </c>
      <c r="J16" s="45">
        <f t="shared" si="1"/>
        <v>0.3036946812829882</v>
      </c>
      <c r="L16" s="29"/>
      <c r="M16" s="37"/>
      <c r="N16" s="38"/>
      <c r="O16" s="39"/>
      <c r="P16" s="39"/>
    </row>
    <row r="17" spans="1:16" ht="11.25">
      <c r="A17" s="53">
        <f t="shared" si="4"/>
        <v>10</v>
      </c>
      <c r="B17" s="25" t="s">
        <v>21</v>
      </c>
      <c r="C17" s="24">
        <v>1473</v>
      </c>
      <c r="D17" s="56">
        <v>1302</v>
      </c>
      <c r="E17" s="42">
        <f t="shared" si="2"/>
        <v>7</v>
      </c>
      <c r="F17" s="43">
        <f t="shared" si="0"/>
        <v>0.1313364055299539</v>
      </c>
      <c r="G17" s="44">
        <v>3199</v>
      </c>
      <c r="H17" s="56">
        <v>3137</v>
      </c>
      <c r="I17" s="42">
        <f t="shared" si="3"/>
        <v>9</v>
      </c>
      <c r="J17" s="45">
        <f t="shared" si="1"/>
        <v>0.01976410583359898</v>
      </c>
      <c r="L17" s="29"/>
      <c r="M17" s="37"/>
      <c r="N17" s="38"/>
      <c r="O17" s="39"/>
      <c r="P17" s="39"/>
    </row>
    <row r="18" spans="1:16" ht="11.25">
      <c r="A18" s="53">
        <f t="shared" si="4"/>
        <v>11</v>
      </c>
      <c r="B18" s="25" t="s">
        <v>22</v>
      </c>
      <c r="C18" s="24">
        <v>1118</v>
      </c>
      <c r="D18" s="56">
        <v>914</v>
      </c>
      <c r="E18" s="42">
        <f t="shared" si="2"/>
        <v>11</v>
      </c>
      <c r="F18" s="43">
        <f t="shared" si="0"/>
        <v>0.22319474835886213</v>
      </c>
      <c r="G18" s="44">
        <v>3020</v>
      </c>
      <c r="H18" s="56">
        <v>2900</v>
      </c>
      <c r="I18" s="42">
        <f t="shared" si="3"/>
        <v>10</v>
      </c>
      <c r="J18" s="45">
        <f t="shared" si="1"/>
        <v>0.041379310344827586</v>
      </c>
      <c r="L18" s="29"/>
      <c r="M18" s="37"/>
      <c r="N18" s="38"/>
      <c r="O18" s="39"/>
      <c r="P18" s="39"/>
    </row>
    <row r="19" spans="1:16" ht="11.25">
      <c r="A19" s="53">
        <f t="shared" si="4"/>
        <v>12</v>
      </c>
      <c r="B19" s="25" t="s">
        <v>23</v>
      </c>
      <c r="C19" s="24">
        <v>903</v>
      </c>
      <c r="D19" s="56">
        <v>954</v>
      </c>
      <c r="E19" s="42">
        <f t="shared" si="2"/>
        <v>10</v>
      </c>
      <c r="F19" s="43">
        <f t="shared" si="0"/>
        <v>-0.05345911949685535</v>
      </c>
      <c r="G19" s="44">
        <v>2817</v>
      </c>
      <c r="H19" s="56">
        <v>2873</v>
      </c>
      <c r="I19" s="42">
        <f t="shared" si="3"/>
        <v>11</v>
      </c>
      <c r="J19" s="45">
        <f t="shared" si="1"/>
        <v>-0.01949182039679777</v>
      </c>
      <c r="L19" s="29"/>
      <c r="M19" s="37"/>
      <c r="N19" s="38"/>
      <c r="O19" s="39"/>
      <c r="P19" s="39"/>
    </row>
    <row r="20" spans="1:16" ht="11.25">
      <c r="A20" s="53">
        <f t="shared" si="4"/>
        <v>13</v>
      </c>
      <c r="B20" s="25" t="s">
        <v>24</v>
      </c>
      <c r="C20" s="24">
        <v>660</v>
      </c>
      <c r="D20" s="56">
        <v>841</v>
      </c>
      <c r="E20" s="42">
        <f t="shared" si="2"/>
        <v>12</v>
      </c>
      <c r="F20" s="43">
        <f t="shared" si="0"/>
        <v>-0.21521997621878716</v>
      </c>
      <c r="G20" s="44">
        <v>2411</v>
      </c>
      <c r="H20" s="56">
        <v>2310</v>
      </c>
      <c r="I20" s="42">
        <f t="shared" si="3"/>
        <v>14</v>
      </c>
      <c r="J20" s="45">
        <f t="shared" si="1"/>
        <v>0.043722943722943726</v>
      </c>
      <c r="L20" s="29"/>
      <c r="M20" s="37"/>
      <c r="N20" s="38"/>
      <c r="O20" s="39"/>
      <c r="P20" s="39"/>
    </row>
    <row r="21" spans="1:16" ht="11.25">
      <c r="A21" s="53">
        <f t="shared" si="4"/>
        <v>14</v>
      </c>
      <c r="B21" s="25" t="s">
        <v>25</v>
      </c>
      <c r="C21" s="24">
        <v>858</v>
      </c>
      <c r="D21" s="56">
        <v>813</v>
      </c>
      <c r="E21" s="42">
        <f t="shared" si="2"/>
        <v>14</v>
      </c>
      <c r="F21" s="43">
        <f t="shared" si="0"/>
        <v>0.055350553505535055</v>
      </c>
      <c r="G21" s="44">
        <v>2268</v>
      </c>
      <c r="H21" s="56">
        <v>2417</v>
      </c>
      <c r="I21" s="42">
        <f t="shared" si="3"/>
        <v>13</v>
      </c>
      <c r="J21" s="45">
        <f t="shared" si="1"/>
        <v>-0.06164666942490691</v>
      </c>
      <c r="L21" s="29"/>
      <c r="M21" s="37"/>
      <c r="N21" s="38"/>
      <c r="O21" s="39"/>
      <c r="P21" s="39"/>
    </row>
    <row r="22" spans="1:16" ht="11.25">
      <c r="A22" s="53">
        <f t="shared" si="4"/>
        <v>15</v>
      </c>
      <c r="B22" s="25" t="s">
        <v>26</v>
      </c>
      <c r="C22" s="24">
        <v>757</v>
      </c>
      <c r="D22" s="57">
        <v>687</v>
      </c>
      <c r="E22" s="42">
        <f t="shared" si="2"/>
        <v>16</v>
      </c>
      <c r="F22" s="43">
        <f t="shared" si="0"/>
        <v>0.10189228529839883</v>
      </c>
      <c r="G22" s="44">
        <v>2181</v>
      </c>
      <c r="H22" s="57">
        <v>1987</v>
      </c>
      <c r="I22" s="42">
        <f t="shared" si="3"/>
        <v>17</v>
      </c>
      <c r="J22" s="45">
        <f t="shared" si="1"/>
        <v>0.0976346250629089</v>
      </c>
      <c r="L22" s="29"/>
      <c r="M22" s="37"/>
      <c r="N22" s="38"/>
      <c r="O22" s="39"/>
      <c r="P22" s="39"/>
    </row>
    <row r="23" spans="1:16" ht="11.25">
      <c r="A23" s="53">
        <f t="shared" si="4"/>
        <v>16</v>
      </c>
      <c r="B23" s="25" t="s">
        <v>28</v>
      </c>
      <c r="C23" s="24">
        <v>760</v>
      </c>
      <c r="D23" s="58">
        <v>434</v>
      </c>
      <c r="E23" s="42">
        <f t="shared" si="2"/>
        <v>21</v>
      </c>
      <c r="F23" s="43">
        <f t="shared" si="0"/>
        <v>0.7511520737327189</v>
      </c>
      <c r="G23" s="44">
        <v>1773</v>
      </c>
      <c r="H23" s="58">
        <v>1654</v>
      </c>
      <c r="I23" s="42">
        <f t="shared" si="3"/>
        <v>19</v>
      </c>
      <c r="J23" s="45">
        <f t="shared" si="1"/>
        <v>0.07194679564691657</v>
      </c>
      <c r="L23" s="29"/>
      <c r="M23" s="37"/>
      <c r="N23" s="38"/>
      <c r="O23" s="39"/>
      <c r="P23" s="39"/>
    </row>
    <row r="24" spans="1:16" ht="11.25">
      <c r="A24" s="53">
        <f t="shared" si="4"/>
        <v>17</v>
      </c>
      <c r="B24" s="25" t="s">
        <v>30</v>
      </c>
      <c r="C24" s="24">
        <v>467</v>
      </c>
      <c r="D24" s="59">
        <v>683</v>
      </c>
      <c r="E24" s="42">
        <f t="shared" si="2"/>
        <v>17</v>
      </c>
      <c r="F24" s="43">
        <f t="shared" si="0"/>
        <v>-0.3162518301610542</v>
      </c>
      <c r="G24" s="44">
        <v>1756</v>
      </c>
      <c r="H24" s="59">
        <v>1800</v>
      </c>
      <c r="I24" s="42">
        <f t="shared" si="3"/>
        <v>18</v>
      </c>
      <c r="J24" s="45">
        <f t="shared" si="1"/>
        <v>-0.024444444444444446</v>
      </c>
      <c r="L24" s="29"/>
      <c r="M24" s="37"/>
      <c r="N24" s="38"/>
      <c r="O24" s="39"/>
      <c r="P24" s="39"/>
    </row>
    <row r="25" spans="1:16" ht="11.25">
      <c r="A25" s="53">
        <f t="shared" si="4"/>
        <v>18</v>
      </c>
      <c r="B25" s="25" t="s">
        <v>31</v>
      </c>
      <c r="C25" s="24">
        <v>548</v>
      </c>
      <c r="D25" s="56">
        <v>495</v>
      </c>
      <c r="E25" s="42">
        <f t="shared" si="2"/>
        <v>19</v>
      </c>
      <c r="F25" s="43">
        <f t="shared" si="0"/>
        <v>0.10707070707070707</v>
      </c>
      <c r="G25" s="44">
        <v>1729</v>
      </c>
      <c r="H25" s="56">
        <v>1595</v>
      </c>
      <c r="I25" s="42">
        <f t="shared" si="3"/>
        <v>20</v>
      </c>
      <c r="J25" s="45">
        <f t="shared" si="1"/>
        <v>0.08401253918495298</v>
      </c>
      <c r="L25" s="29"/>
      <c r="M25" s="37"/>
      <c r="N25" s="38"/>
      <c r="O25" s="39"/>
      <c r="P25" s="39"/>
    </row>
    <row r="26" spans="1:16" ht="11.25">
      <c r="A26" s="53">
        <f t="shared" si="4"/>
        <v>19</v>
      </c>
      <c r="B26" s="25" t="s">
        <v>29</v>
      </c>
      <c r="C26" s="24">
        <v>437</v>
      </c>
      <c r="D26" s="56">
        <v>754</v>
      </c>
      <c r="E26" s="42">
        <f t="shared" si="2"/>
        <v>15</v>
      </c>
      <c r="F26" s="43">
        <f t="shared" si="0"/>
        <v>-0.4204244031830239</v>
      </c>
      <c r="G26" s="44">
        <v>1650</v>
      </c>
      <c r="H26" s="56">
        <v>2073</v>
      </c>
      <c r="I26" s="42">
        <f t="shared" si="3"/>
        <v>16</v>
      </c>
      <c r="J26" s="45">
        <f t="shared" si="1"/>
        <v>-0.2040520984081042</v>
      </c>
      <c r="L26" s="29"/>
      <c r="M26" s="37"/>
      <c r="N26" s="38"/>
      <c r="O26" s="39"/>
      <c r="P26" s="39"/>
    </row>
    <row r="27" spans="1:16" ht="11.25">
      <c r="A27" s="53">
        <f t="shared" si="4"/>
        <v>20</v>
      </c>
      <c r="B27" s="25" t="s">
        <v>32</v>
      </c>
      <c r="C27" s="24">
        <v>426</v>
      </c>
      <c r="D27" s="56">
        <v>174</v>
      </c>
      <c r="E27" s="42">
        <f t="shared" si="2"/>
        <v>27</v>
      </c>
      <c r="F27" s="43">
        <f t="shared" si="0"/>
        <v>1.4482758620689655</v>
      </c>
      <c r="G27" s="44">
        <v>1504</v>
      </c>
      <c r="H27" s="56">
        <v>693</v>
      </c>
      <c r="I27" s="42">
        <f t="shared" si="3"/>
        <v>27</v>
      </c>
      <c r="J27" s="45">
        <f t="shared" si="1"/>
        <v>1.1702741702741704</v>
      </c>
      <c r="L27" s="29"/>
      <c r="M27" s="37"/>
      <c r="N27" s="38"/>
      <c r="O27" s="39"/>
      <c r="P27" s="39"/>
    </row>
    <row r="28" spans="1:16" ht="11.25">
      <c r="A28" s="53">
        <f t="shared" si="4"/>
        <v>21</v>
      </c>
      <c r="B28" s="25" t="s">
        <v>33</v>
      </c>
      <c r="C28" s="24">
        <v>570</v>
      </c>
      <c r="D28" s="56">
        <v>486</v>
      </c>
      <c r="E28" s="42">
        <f t="shared" si="2"/>
        <v>20</v>
      </c>
      <c r="F28" s="43">
        <f t="shared" si="0"/>
        <v>0.1728395061728395</v>
      </c>
      <c r="G28" s="44">
        <v>1386</v>
      </c>
      <c r="H28" s="56">
        <v>1374</v>
      </c>
      <c r="I28" s="42">
        <f t="shared" si="3"/>
        <v>21</v>
      </c>
      <c r="J28" s="45">
        <f t="shared" si="1"/>
        <v>0.008733624454148471</v>
      </c>
      <c r="L28" s="29"/>
      <c r="M28" s="37"/>
      <c r="N28" s="38"/>
      <c r="O28" s="39"/>
      <c r="P28" s="39"/>
    </row>
    <row r="29" spans="1:16" ht="11.25">
      <c r="A29" s="53">
        <f t="shared" si="4"/>
        <v>22</v>
      </c>
      <c r="B29" s="25" t="s">
        <v>27</v>
      </c>
      <c r="C29" s="24">
        <v>491</v>
      </c>
      <c r="D29" s="56">
        <v>615</v>
      </c>
      <c r="E29" s="42">
        <f t="shared" si="2"/>
        <v>18</v>
      </c>
      <c r="F29" s="43">
        <f t="shared" si="0"/>
        <v>-0.2016260162601626</v>
      </c>
      <c r="G29" s="44">
        <v>1368</v>
      </c>
      <c r="H29" s="56">
        <v>2230</v>
      </c>
      <c r="I29" s="42">
        <f t="shared" si="3"/>
        <v>15</v>
      </c>
      <c r="J29" s="45">
        <f t="shared" si="1"/>
        <v>-0.3865470852017937</v>
      </c>
      <c r="L29" s="29"/>
      <c r="M29" s="37"/>
      <c r="N29" s="38"/>
      <c r="O29" s="39"/>
      <c r="P29" s="39"/>
    </row>
    <row r="30" spans="1:16" ht="11.25">
      <c r="A30" s="53">
        <f t="shared" si="4"/>
        <v>23</v>
      </c>
      <c r="B30" s="25" t="s">
        <v>35</v>
      </c>
      <c r="C30" s="24">
        <v>363</v>
      </c>
      <c r="D30" s="56">
        <v>238</v>
      </c>
      <c r="E30" s="42">
        <f t="shared" si="2"/>
        <v>25</v>
      </c>
      <c r="F30" s="43">
        <f t="shared" si="0"/>
        <v>0.5252100840336135</v>
      </c>
      <c r="G30" s="44">
        <v>1048</v>
      </c>
      <c r="H30" s="56">
        <v>820</v>
      </c>
      <c r="I30" s="42">
        <f t="shared" si="3"/>
        <v>23</v>
      </c>
      <c r="J30" s="45">
        <f t="shared" si="1"/>
        <v>0.2780487804878049</v>
      </c>
      <c r="L30" s="29"/>
      <c r="M30" s="37"/>
      <c r="N30" s="38"/>
      <c r="O30" s="39"/>
      <c r="P30" s="39"/>
    </row>
    <row r="31" spans="1:16" ht="11.25">
      <c r="A31" s="53">
        <f t="shared" si="4"/>
        <v>24</v>
      </c>
      <c r="B31" s="25" t="s">
        <v>36</v>
      </c>
      <c r="C31" s="24">
        <v>329</v>
      </c>
      <c r="D31" s="56">
        <v>259</v>
      </c>
      <c r="E31" s="42">
        <f t="shared" si="2"/>
        <v>23</v>
      </c>
      <c r="F31" s="43">
        <f t="shared" si="0"/>
        <v>0.2702702702702703</v>
      </c>
      <c r="G31" s="44">
        <v>907</v>
      </c>
      <c r="H31" s="56">
        <v>752</v>
      </c>
      <c r="I31" s="42">
        <f t="shared" si="3"/>
        <v>24</v>
      </c>
      <c r="J31" s="45">
        <f t="shared" si="1"/>
        <v>0.20611702127659576</v>
      </c>
      <c r="L31" s="29"/>
      <c r="M31" s="37"/>
      <c r="N31" s="38"/>
      <c r="O31" s="39"/>
      <c r="P31" s="39"/>
    </row>
    <row r="32" spans="1:16" ht="11.25">
      <c r="A32" s="53">
        <f t="shared" si="4"/>
        <v>25</v>
      </c>
      <c r="B32" s="25" t="s">
        <v>37</v>
      </c>
      <c r="C32" s="24">
        <v>216</v>
      </c>
      <c r="D32" s="56">
        <v>254</v>
      </c>
      <c r="E32" s="42">
        <f t="shared" si="2"/>
        <v>24</v>
      </c>
      <c r="F32" s="43">
        <f t="shared" si="0"/>
        <v>-0.14960629921259844</v>
      </c>
      <c r="G32" s="44">
        <v>667</v>
      </c>
      <c r="H32" s="56">
        <v>706</v>
      </c>
      <c r="I32" s="42">
        <f t="shared" si="3"/>
        <v>25</v>
      </c>
      <c r="J32" s="45">
        <f t="shared" si="1"/>
        <v>-0.05524079320113314</v>
      </c>
      <c r="L32" s="29"/>
      <c r="M32" s="37"/>
      <c r="N32" s="38"/>
      <c r="O32" s="39"/>
      <c r="P32" s="39"/>
    </row>
    <row r="33" spans="1:16" ht="11.25">
      <c r="A33" s="53">
        <f t="shared" si="4"/>
        <v>26</v>
      </c>
      <c r="B33" s="25" t="s">
        <v>38</v>
      </c>
      <c r="C33" s="24">
        <v>206</v>
      </c>
      <c r="D33" s="56">
        <v>180</v>
      </c>
      <c r="E33" s="42">
        <f t="shared" si="2"/>
        <v>26</v>
      </c>
      <c r="F33" s="43">
        <f t="shared" si="0"/>
        <v>0.14444444444444443</v>
      </c>
      <c r="G33" s="44">
        <v>522</v>
      </c>
      <c r="H33" s="56">
        <v>697</v>
      </c>
      <c r="I33" s="42">
        <f t="shared" si="3"/>
        <v>26</v>
      </c>
      <c r="J33" s="45">
        <f t="shared" si="1"/>
        <v>-0.25107604017216645</v>
      </c>
      <c r="L33" s="29"/>
      <c r="M33" s="37"/>
      <c r="N33" s="38"/>
      <c r="O33" s="39"/>
      <c r="P33" s="39"/>
    </row>
    <row r="34" spans="1:16" ht="11.25">
      <c r="A34" s="53">
        <f t="shared" si="4"/>
        <v>27</v>
      </c>
      <c r="B34" s="25" t="s">
        <v>39</v>
      </c>
      <c r="C34" s="24">
        <v>149</v>
      </c>
      <c r="D34" s="57">
        <v>93</v>
      </c>
      <c r="E34" s="42">
        <f t="shared" si="2"/>
        <v>28</v>
      </c>
      <c r="F34" s="43">
        <f t="shared" si="0"/>
        <v>0.6021505376344086</v>
      </c>
      <c r="G34" s="44">
        <v>438</v>
      </c>
      <c r="H34" s="57">
        <v>234</v>
      </c>
      <c r="I34" s="42">
        <f t="shared" si="3"/>
        <v>30</v>
      </c>
      <c r="J34" s="45">
        <f t="shared" si="1"/>
        <v>0.8717948717948718</v>
      </c>
      <c r="L34" s="29"/>
      <c r="M34" s="37"/>
      <c r="N34" s="38"/>
      <c r="O34" s="39"/>
      <c r="P34" s="39"/>
    </row>
    <row r="35" spans="1:16" ht="11.25">
      <c r="A35" s="53">
        <f t="shared" si="4"/>
        <v>28</v>
      </c>
      <c r="B35" s="25" t="s">
        <v>40</v>
      </c>
      <c r="C35" s="24">
        <v>137</v>
      </c>
      <c r="D35" s="61">
        <v>90</v>
      </c>
      <c r="E35" s="42">
        <f t="shared" si="2"/>
        <v>29</v>
      </c>
      <c r="F35" s="43">
        <f t="shared" si="0"/>
        <v>0.5222222222222223</v>
      </c>
      <c r="G35" s="44">
        <v>400</v>
      </c>
      <c r="H35" s="58">
        <v>300</v>
      </c>
      <c r="I35" s="42">
        <f t="shared" si="3"/>
        <v>29</v>
      </c>
      <c r="J35" s="45">
        <f t="shared" si="1"/>
        <v>0.3333333333333333</v>
      </c>
      <c r="L35" s="29"/>
      <c r="M35" s="37"/>
      <c r="N35" s="38"/>
      <c r="O35" s="39"/>
      <c r="P35" s="39"/>
    </row>
    <row r="36" spans="1:16" ht="11.25">
      <c r="A36" s="53">
        <f t="shared" si="4"/>
        <v>29</v>
      </c>
      <c r="B36" s="25" t="s">
        <v>41</v>
      </c>
      <c r="C36" s="24">
        <v>134</v>
      </c>
      <c r="D36" s="59">
        <v>89</v>
      </c>
      <c r="E36" s="42">
        <f t="shared" si="2"/>
        <v>30</v>
      </c>
      <c r="F36" s="43">
        <f t="shared" si="0"/>
        <v>0.5056179775280899</v>
      </c>
      <c r="G36" s="44">
        <v>344</v>
      </c>
      <c r="H36" s="59">
        <v>352</v>
      </c>
      <c r="I36" s="42">
        <f t="shared" si="3"/>
        <v>28</v>
      </c>
      <c r="J36" s="45">
        <f t="shared" si="1"/>
        <v>-0.022727272727272728</v>
      </c>
      <c r="L36" s="29"/>
      <c r="M36" s="37"/>
      <c r="N36" s="38"/>
      <c r="O36" s="39"/>
      <c r="P36" s="39"/>
    </row>
    <row r="37" spans="1:16" ht="11.25">
      <c r="A37" s="53">
        <f t="shared" si="4"/>
        <v>30</v>
      </c>
      <c r="B37" s="25" t="s">
        <v>34</v>
      </c>
      <c r="C37" s="24">
        <v>80</v>
      </c>
      <c r="D37" s="56">
        <v>285</v>
      </c>
      <c r="E37" s="42">
        <f t="shared" si="2"/>
        <v>22</v>
      </c>
      <c r="F37" s="43">
        <f t="shared" si="0"/>
        <v>-0.7192982456140351</v>
      </c>
      <c r="G37" s="44">
        <v>300</v>
      </c>
      <c r="H37" s="56">
        <v>897</v>
      </c>
      <c r="I37" s="42">
        <f t="shared" si="3"/>
        <v>22</v>
      </c>
      <c r="J37" s="45">
        <f t="shared" si="1"/>
        <v>-0.6655518394648829</v>
      </c>
      <c r="L37" s="29"/>
      <c r="M37" s="37"/>
      <c r="N37" s="38"/>
      <c r="O37" s="39"/>
      <c r="P37" s="39"/>
    </row>
    <row r="38" spans="1:16" ht="11.25">
      <c r="A38" s="53">
        <f t="shared" si="4"/>
        <v>31</v>
      </c>
      <c r="B38" s="25" t="s">
        <v>42</v>
      </c>
      <c r="C38" s="24">
        <v>65</v>
      </c>
      <c r="D38" s="56">
        <v>57</v>
      </c>
      <c r="E38" s="42">
        <f t="shared" si="2"/>
        <v>31</v>
      </c>
      <c r="F38" s="43">
        <f t="shared" si="0"/>
        <v>0.14035087719298245</v>
      </c>
      <c r="G38" s="44">
        <v>234</v>
      </c>
      <c r="H38" s="56">
        <v>216</v>
      </c>
      <c r="I38" s="42">
        <f t="shared" si="3"/>
        <v>31</v>
      </c>
      <c r="J38" s="45">
        <f t="shared" si="1"/>
        <v>0.08333333333333333</v>
      </c>
      <c r="L38" s="29"/>
      <c r="M38" s="37"/>
      <c r="N38" s="38"/>
      <c r="O38" s="39"/>
      <c r="P38" s="39"/>
    </row>
    <row r="39" spans="1:16" ht="11.25">
      <c r="A39" s="53">
        <f t="shared" si="4"/>
        <v>32</v>
      </c>
      <c r="B39" s="25" t="s">
        <v>43</v>
      </c>
      <c r="C39" s="24">
        <v>70</v>
      </c>
      <c r="D39" s="56">
        <v>53</v>
      </c>
      <c r="E39" s="42">
        <f t="shared" si="2"/>
        <v>32</v>
      </c>
      <c r="F39" s="43">
        <f t="shared" si="0"/>
        <v>0.32075471698113206</v>
      </c>
      <c r="G39" s="44">
        <v>150</v>
      </c>
      <c r="H39" s="56">
        <v>130</v>
      </c>
      <c r="I39" s="42">
        <f t="shared" si="3"/>
        <v>33</v>
      </c>
      <c r="J39" s="45">
        <f t="shared" si="1"/>
        <v>0.15384615384615385</v>
      </c>
      <c r="L39" s="29"/>
      <c r="M39" s="37"/>
      <c r="N39" s="38"/>
      <c r="O39" s="39"/>
      <c r="P39" s="39"/>
    </row>
    <row r="40" spans="1:16" ht="11.25">
      <c r="A40" s="53">
        <f t="shared" si="4"/>
        <v>33</v>
      </c>
      <c r="B40" s="25" t="s">
        <v>44</v>
      </c>
      <c r="C40" s="24">
        <v>63</v>
      </c>
      <c r="D40" s="56">
        <v>40</v>
      </c>
      <c r="E40" s="42">
        <f aca="true" t="shared" si="5" ref="E40:E62">RANK(D40,$D$8:$D$61)</f>
        <v>33</v>
      </c>
      <c r="F40" s="43">
        <f t="shared" si="0"/>
        <v>0.575</v>
      </c>
      <c r="G40" s="44">
        <v>137</v>
      </c>
      <c r="H40" s="56">
        <v>135</v>
      </c>
      <c r="I40" s="42">
        <f aca="true" t="shared" si="6" ref="I40:I62">RANK(H40,$H$8:$H$62)</f>
        <v>32</v>
      </c>
      <c r="J40" s="45">
        <f t="shared" si="1"/>
        <v>0.014814814814814815</v>
      </c>
      <c r="L40" s="29"/>
      <c r="M40" s="37"/>
      <c r="N40" s="38"/>
      <c r="O40" s="39"/>
      <c r="P40" s="39"/>
    </row>
    <row r="41" spans="1:16" ht="11.25">
      <c r="A41" s="53">
        <f aca="true" t="shared" si="7" ref="A41:A61">A40+1</f>
        <v>34</v>
      </c>
      <c r="B41" s="25" t="s">
        <v>45</v>
      </c>
      <c r="C41" s="24">
        <v>51</v>
      </c>
      <c r="D41" s="56">
        <v>22</v>
      </c>
      <c r="E41" s="42">
        <f t="shared" si="5"/>
        <v>34</v>
      </c>
      <c r="F41" s="43">
        <f t="shared" si="0"/>
        <v>1.3181818181818181</v>
      </c>
      <c r="G41" s="44">
        <v>134</v>
      </c>
      <c r="H41" s="56">
        <v>66</v>
      </c>
      <c r="I41" s="42">
        <f t="shared" si="6"/>
        <v>34</v>
      </c>
      <c r="J41" s="45">
        <f t="shared" si="1"/>
        <v>1.0303030303030303</v>
      </c>
      <c r="L41" s="29"/>
      <c r="M41" s="37"/>
      <c r="N41" s="38"/>
      <c r="O41" s="39"/>
      <c r="P41" s="39"/>
    </row>
    <row r="42" spans="1:16" ht="11.25">
      <c r="A42" s="53">
        <f t="shared" si="7"/>
        <v>35</v>
      </c>
      <c r="B42" s="25" t="s">
        <v>46</v>
      </c>
      <c r="C42" s="24">
        <v>38</v>
      </c>
      <c r="D42" s="56">
        <v>15</v>
      </c>
      <c r="E42" s="42">
        <f t="shared" si="5"/>
        <v>35</v>
      </c>
      <c r="F42" s="43">
        <f t="shared" si="0"/>
        <v>1.5333333333333334</v>
      </c>
      <c r="G42" s="44">
        <v>88</v>
      </c>
      <c r="H42" s="56">
        <v>40</v>
      </c>
      <c r="I42" s="42">
        <f t="shared" si="6"/>
        <v>36</v>
      </c>
      <c r="J42" s="45">
        <f t="shared" si="1"/>
        <v>1.2</v>
      </c>
      <c r="L42" s="29"/>
      <c r="M42" s="37"/>
      <c r="N42" s="38"/>
      <c r="O42" s="39"/>
      <c r="P42" s="39"/>
    </row>
    <row r="43" spans="1:16" ht="11.25">
      <c r="A43" s="53">
        <f t="shared" si="7"/>
        <v>36</v>
      </c>
      <c r="B43" s="25" t="s">
        <v>48</v>
      </c>
      <c r="C43" s="24">
        <v>32</v>
      </c>
      <c r="D43" s="56">
        <v>15</v>
      </c>
      <c r="E43" s="42">
        <f t="shared" si="5"/>
        <v>35</v>
      </c>
      <c r="F43" s="43">
        <f t="shared" si="0"/>
        <v>1.1333333333333333</v>
      </c>
      <c r="G43" s="44">
        <v>88</v>
      </c>
      <c r="H43" s="56">
        <v>53</v>
      </c>
      <c r="I43" s="42">
        <f t="shared" si="6"/>
        <v>35</v>
      </c>
      <c r="J43" s="45">
        <f t="shared" si="1"/>
        <v>0.660377358490566</v>
      </c>
      <c r="L43" s="29"/>
      <c r="M43" s="37"/>
      <c r="N43" s="38"/>
      <c r="O43" s="39"/>
      <c r="P43" s="39"/>
    </row>
    <row r="44" spans="1:16" ht="11.25">
      <c r="A44" s="53">
        <f t="shared" si="7"/>
        <v>37</v>
      </c>
      <c r="B44" s="25" t="s">
        <v>49</v>
      </c>
      <c r="C44" s="24">
        <v>6</v>
      </c>
      <c r="D44" s="56">
        <v>2</v>
      </c>
      <c r="E44" s="42">
        <f t="shared" si="5"/>
        <v>41</v>
      </c>
      <c r="F44" s="43">
        <f t="shared" si="0"/>
        <v>2</v>
      </c>
      <c r="G44" s="44">
        <v>16</v>
      </c>
      <c r="H44" s="56">
        <v>13</v>
      </c>
      <c r="I44" s="42">
        <f t="shared" si="6"/>
        <v>39</v>
      </c>
      <c r="J44" s="45">
        <f t="shared" si="1"/>
        <v>0.23076923076923078</v>
      </c>
      <c r="L44" s="29"/>
      <c r="M44" s="37"/>
      <c r="N44" s="38"/>
      <c r="O44" s="39"/>
      <c r="P44" s="39"/>
    </row>
    <row r="45" spans="1:16" ht="11.25">
      <c r="A45" s="53">
        <f t="shared" si="7"/>
        <v>38</v>
      </c>
      <c r="B45" s="25" t="s">
        <v>50</v>
      </c>
      <c r="C45" s="24">
        <v>4</v>
      </c>
      <c r="D45" s="56">
        <v>1</v>
      </c>
      <c r="E45" s="42">
        <f t="shared" si="5"/>
        <v>45</v>
      </c>
      <c r="F45" s="43">
        <f t="shared" si="0"/>
        <v>3</v>
      </c>
      <c r="G45" s="44">
        <v>12</v>
      </c>
      <c r="H45" s="56">
        <v>5</v>
      </c>
      <c r="I45" s="42">
        <f t="shared" si="6"/>
        <v>43</v>
      </c>
      <c r="J45" s="45">
        <f t="shared" si="1"/>
        <v>1.4</v>
      </c>
      <c r="L45" s="29"/>
      <c r="M45" s="37"/>
      <c r="N45" s="38"/>
      <c r="O45" s="39"/>
      <c r="P45" s="39"/>
    </row>
    <row r="46" spans="1:16" ht="11.25">
      <c r="A46" s="53">
        <f t="shared" si="7"/>
        <v>39</v>
      </c>
      <c r="B46" s="25" t="s">
        <v>52</v>
      </c>
      <c r="C46" s="24">
        <v>2</v>
      </c>
      <c r="D46" s="56">
        <v>0</v>
      </c>
      <c r="E46" s="42">
        <f t="shared" si="5"/>
        <v>49</v>
      </c>
      <c r="F46" s="43"/>
      <c r="G46" s="44">
        <v>12</v>
      </c>
      <c r="H46" s="56">
        <v>0</v>
      </c>
      <c r="I46" s="42">
        <f t="shared" si="6"/>
        <v>53</v>
      </c>
      <c r="J46" s="45"/>
      <c r="L46" s="29"/>
      <c r="M46" s="37"/>
      <c r="N46" s="38"/>
      <c r="O46" s="39"/>
      <c r="P46" s="39"/>
    </row>
    <row r="47" spans="1:16" ht="11.25">
      <c r="A47" s="53">
        <f t="shared" si="7"/>
        <v>40</v>
      </c>
      <c r="B47" s="25" t="s">
        <v>47</v>
      </c>
      <c r="C47" s="24">
        <v>5</v>
      </c>
      <c r="D47" s="56">
        <v>4</v>
      </c>
      <c r="E47" s="42">
        <f t="shared" si="5"/>
        <v>39</v>
      </c>
      <c r="F47" s="43">
        <f>(C47-D47)/D47</f>
        <v>0.25</v>
      </c>
      <c r="G47" s="44">
        <v>12</v>
      </c>
      <c r="H47" s="56">
        <v>6</v>
      </c>
      <c r="I47" s="42">
        <f t="shared" si="6"/>
        <v>42</v>
      </c>
      <c r="J47" s="45">
        <f>(G47-H47)/H47</f>
        <v>1</v>
      </c>
      <c r="L47" s="29"/>
      <c r="M47" s="37"/>
      <c r="N47" s="38"/>
      <c r="O47" s="39"/>
      <c r="P47" s="39"/>
    </row>
    <row r="48" spans="1:16" ht="11.25">
      <c r="A48" s="53">
        <f t="shared" si="7"/>
        <v>41</v>
      </c>
      <c r="B48" s="25" t="s">
        <v>55</v>
      </c>
      <c r="C48" s="24">
        <v>1</v>
      </c>
      <c r="D48" s="56">
        <v>0</v>
      </c>
      <c r="E48" s="42">
        <f t="shared" si="5"/>
        <v>49</v>
      </c>
      <c r="F48" s="43"/>
      <c r="G48" s="44">
        <v>7</v>
      </c>
      <c r="H48" s="56">
        <v>1</v>
      </c>
      <c r="I48" s="42">
        <f t="shared" si="6"/>
        <v>50</v>
      </c>
      <c r="J48" s="45">
        <f>(G48-H48)/H48</f>
        <v>6</v>
      </c>
      <c r="L48" s="29"/>
      <c r="M48" s="37"/>
      <c r="N48" s="38"/>
      <c r="O48" s="39"/>
      <c r="P48" s="39"/>
    </row>
    <row r="49" spans="1:16" ht="11.25">
      <c r="A49" s="53">
        <f t="shared" si="7"/>
        <v>42</v>
      </c>
      <c r="B49" s="25" t="s">
        <v>53</v>
      </c>
      <c r="C49" s="24">
        <v>2</v>
      </c>
      <c r="D49" s="56">
        <v>3</v>
      </c>
      <c r="E49" s="42">
        <f t="shared" si="5"/>
        <v>40</v>
      </c>
      <c r="F49" s="43">
        <f>(C49-D49)/D49</f>
        <v>-0.3333333333333333</v>
      </c>
      <c r="G49" s="44">
        <v>5</v>
      </c>
      <c r="H49" s="56">
        <v>8</v>
      </c>
      <c r="I49" s="42">
        <f t="shared" si="6"/>
        <v>40</v>
      </c>
      <c r="J49" s="45">
        <f>(G49-H49)/H49</f>
        <v>-0.375</v>
      </c>
      <c r="L49" s="29"/>
      <c r="M49" s="37"/>
      <c r="N49" s="38"/>
      <c r="O49" s="39"/>
      <c r="P49" s="39"/>
    </row>
    <row r="50" spans="1:16" ht="11.25">
      <c r="A50" s="53">
        <f t="shared" si="7"/>
        <v>43</v>
      </c>
      <c r="B50" s="25" t="s">
        <v>57</v>
      </c>
      <c r="C50" s="24">
        <v>2</v>
      </c>
      <c r="D50" s="56">
        <v>0</v>
      </c>
      <c r="E50" s="42">
        <f t="shared" si="5"/>
        <v>49</v>
      </c>
      <c r="F50" s="43"/>
      <c r="G50" s="44">
        <v>5</v>
      </c>
      <c r="H50" s="57">
        <v>7</v>
      </c>
      <c r="I50" s="42">
        <f t="shared" si="6"/>
        <v>41</v>
      </c>
      <c r="J50" s="45">
        <f>(G50-H50)/H50</f>
        <v>-0.2857142857142857</v>
      </c>
      <c r="L50" s="29"/>
      <c r="M50" s="37"/>
      <c r="N50" s="38"/>
      <c r="O50" s="39"/>
      <c r="P50" s="40"/>
    </row>
    <row r="51" spans="1:16" ht="12.75">
      <c r="A51" s="53">
        <f t="shared" si="7"/>
        <v>44</v>
      </c>
      <c r="B51" s="25" t="s">
        <v>58</v>
      </c>
      <c r="C51" s="24">
        <v>1</v>
      </c>
      <c r="D51" s="56">
        <v>2</v>
      </c>
      <c r="E51" s="42">
        <f t="shared" si="5"/>
        <v>41</v>
      </c>
      <c r="F51" s="43">
        <f>(C51-D51)/D51</f>
        <v>-0.5</v>
      </c>
      <c r="G51" s="44">
        <v>4</v>
      </c>
      <c r="H51" s="57">
        <v>5</v>
      </c>
      <c r="I51" s="42">
        <f t="shared" si="6"/>
        <v>43</v>
      </c>
      <c r="J51" s="45">
        <f>(G51-H51)/H51</f>
        <v>-0.2</v>
      </c>
      <c r="L51" s="29"/>
      <c r="M51" s="37"/>
      <c r="N51" s="38"/>
      <c r="O51" s="28"/>
      <c r="P51" s="41"/>
    </row>
    <row r="52" spans="1:16" ht="11.25">
      <c r="A52" s="53">
        <f t="shared" si="7"/>
        <v>45</v>
      </c>
      <c r="B52" s="25" t="s">
        <v>60</v>
      </c>
      <c r="C52" s="24">
        <v>3</v>
      </c>
      <c r="D52" s="65"/>
      <c r="E52" s="42">
        <f t="shared" si="5"/>
        <v>49</v>
      </c>
      <c r="F52" s="43"/>
      <c r="G52" s="44">
        <v>4</v>
      </c>
      <c r="H52" s="65"/>
      <c r="I52" s="42">
        <f t="shared" si="6"/>
        <v>53</v>
      </c>
      <c r="J52" s="45"/>
      <c r="L52" s="29"/>
      <c r="M52" s="37"/>
      <c r="N52" s="38"/>
      <c r="O52" s="39"/>
      <c r="P52" s="39"/>
    </row>
    <row r="53" spans="1:16" ht="11.25">
      <c r="A53" s="53">
        <f t="shared" si="7"/>
        <v>46</v>
      </c>
      <c r="B53" s="25" t="s">
        <v>54</v>
      </c>
      <c r="C53" s="24">
        <v>1</v>
      </c>
      <c r="D53" s="56">
        <v>1</v>
      </c>
      <c r="E53" s="42">
        <f t="shared" si="5"/>
        <v>45</v>
      </c>
      <c r="F53" s="43">
        <f>(C53-D53)/D53</f>
        <v>0</v>
      </c>
      <c r="G53" s="44">
        <v>3</v>
      </c>
      <c r="H53" s="56">
        <v>5</v>
      </c>
      <c r="I53" s="42">
        <f t="shared" si="6"/>
        <v>43</v>
      </c>
      <c r="J53" s="45">
        <f>(G53-H53)/H53</f>
        <v>-0.4</v>
      </c>
      <c r="L53" s="29"/>
      <c r="M53" s="37"/>
      <c r="N53" s="38"/>
      <c r="O53" s="39"/>
      <c r="P53" s="39"/>
    </row>
    <row r="54" spans="1:16" ht="11.25">
      <c r="A54" s="53">
        <f t="shared" si="7"/>
        <v>47</v>
      </c>
      <c r="B54" s="25" t="s">
        <v>63</v>
      </c>
      <c r="C54" s="24">
        <v>1</v>
      </c>
      <c r="D54" s="56">
        <v>1</v>
      </c>
      <c r="E54" s="42">
        <f t="shared" si="5"/>
        <v>45</v>
      </c>
      <c r="F54" s="43">
        <f>(C54-D54)/D54</f>
        <v>0</v>
      </c>
      <c r="G54" s="44">
        <v>3</v>
      </c>
      <c r="H54" s="56">
        <v>1</v>
      </c>
      <c r="I54" s="42">
        <f t="shared" si="6"/>
        <v>50</v>
      </c>
      <c r="J54" s="45">
        <f>(G54-H54)/H54</f>
        <v>2</v>
      </c>
      <c r="L54" s="29"/>
      <c r="M54" s="37"/>
      <c r="N54" s="38"/>
      <c r="O54" s="39"/>
      <c r="P54" s="39"/>
    </row>
    <row r="55" spans="1:16" ht="11.25">
      <c r="A55" s="53">
        <f t="shared" si="7"/>
        <v>48</v>
      </c>
      <c r="B55" s="25" t="s">
        <v>56</v>
      </c>
      <c r="C55" s="24">
        <v>1</v>
      </c>
      <c r="D55" s="56">
        <v>0</v>
      </c>
      <c r="E55" s="42">
        <f t="shared" si="5"/>
        <v>49</v>
      </c>
      <c r="F55" s="43"/>
      <c r="G55" s="44">
        <v>2</v>
      </c>
      <c r="H55" s="56">
        <v>4</v>
      </c>
      <c r="I55" s="42">
        <f t="shared" si="6"/>
        <v>46</v>
      </c>
      <c r="J55" s="45">
        <f>(G55-H55)/H55</f>
        <v>-0.5</v>
      </c>
      <c r="L55" s="29"/>
      <c r="M55" s="37"/>
      <c r="N55" s="38"/>
      <c r="O55" s="39"/>
      <c r="P55" s="39"/>
    </row>
    <row r="56" spans="1:16" ht="11.25">
      <c r="A56" s="53">
        <f t="shared" si="7"/>
        <v>49</v>
      </c>
      <c r="B56" s="25" t="s">
        <v>64</v>
      </c>
      <c r="C56" s="24">
        <v>2</v>
      </c>
      <c r="D56" s="56">
        <v>1</v>
      </c>
      <c r="E56" s="46">
        <f t="shared" si="5"/>
        <v>45</v>
      </c>
      <c r="F56" s="43">
        <f>(C56-D56)/D56</f>
        <v>1</v>
      </c>
      <c r="G56" s="44">
        <v>2</v>
      </c>
      <c r="H56" s="56">
        <v>1</v>
      </c>
      <c r="I56" s="42">
        <f t="shared" si="6"/>
        <v>50</v>
      </c>
      <c r="J56" s="45">
        <f>(G56-H56)/H56</f>
        <v>1</v>
      </c>
      <c r="L56" s="29"/>
      <c r="M56" s="37"/>
      <c r="N56" s="38"/>
      <c r="O56" s="39"/>
      <c r="P56" s="39"/>
    </row>
    <row r="57" spans="1:16" ht="11.25">
      <c r="A57" s="53">
        <f t="shared" si="7"/>
        <v>50</v>
      </c>
      <c r="B57" s="25" t="s">
        <v>65</v>
      </c>
      <c r="C57" s="24">
        <v>1</v>
      </c>
      <c r="D57" s="65"/>
      <c r="E57" s="46">
        <f t="shared" si="5"/>
        <v>49</v>
      </c>
      <c r="F57" s="43"/>
      <c r="G57" s="44">
        <v>1</v>
      </c>
      <c r="H57" s="65"/>
      <c r="I57" s="42">
        <f t="shared" si="6"/>
        <v>53</v>
      </c>
      <c r="J57" s="45"/>
      <c r="L57" s="29"/>
      <c r="M57" s="37"/>
      <c r="N57" s="38"/>
      <c r="O57" s="39"/>
      <c r="P57" s="39"/>
    </row>
    <row r="58" spans="1:16" ht="11.25">
      <c r="A58" s="53">
        <f t="shared" si="7"/>
        <v>51</v>
      </c>
      <c r="B58" s="25" t="s">
        <v>51</v>
      </c>
      <c r="C58" s="26">
        <v>0</v>
      </c>
      <c r="D58" s="56">
        <v>9</v>
      </c>
      <c r="E58" s="42">
        <f t="shared" si="5"/>
        <v>37</v>
      </c>
      <c r="F58" s="43">
        <f>(C58-D58)/D58</f>
        <v>-1</v>
      </c>
      <c r="G58" s="44">
        <v>1</v>
      </c>
      <c r="H58" s="56">
        <v>38</v>
      </c>
      <c r="I58" s="42">
        <f t="shared" si="6"/>
        <v>37</v>
      </c>
      <c r="J58" s="45">
        <f>(G58-H58)/H58</f>
        <v>-0.9736842105263158</v>
      </c>
      <c r="L58" s="29"/>
      <c r="M58" s="29"/>
      <c r="N58" s="29"/>
      <c r="O58" s="29"/>
      <c r="P58" s="29"/>
    </row>
    <row r="59" spans="1:16" ht="11.25">
      <c r="A59" s="53">
        <f t="shared" si="7"/>
        <v>52</v>
      </c>
      <c r="B59" s="25" t="s">
        <v>62</v>
      </c>
      <c r="C59" s="24">
        <v>1</v>
      </c>
      <c r="D59" s="56">
        <v>2</v>
      </c>
      <c r="E59" s="42">
        <f t="shared" si="5"/>
        <v>41</v>
      </c>
      <c r="F59" s="43">
        <f>(C59-D59)/D59</f>
        <v>-0.5</v>
      </c>
      <c r="G59" s="44">
        <v>1</v>
      </c>
      <c r="H59" s="56">
        <v>2</v>
      </c>
      <c r="I59" s="42">
        <f t="shared" si="6"/>
        <v>49</v>
      </c>
      <c r="J59" s="45">
        <f>(G59-H59)/H59</f>
        <v>-0.5</v>
      </c>
      <c r="L59" s="29"/>
      <c r="M59" s="29"/>
      <c r="N59" s="29"/>
      <c r="O59" s="29"/>
      <c r="P59" s="29"/>
    </row>
    <row r="60" spans="1:16" ht="11.25">
      <c r="A60" s="53">
        <f t="shared" si="7"/>
        <v>53</v>
      </c>
      <c r="B60" s="25" t="s">
        <v>61</v>
      </c>
      <c r="C60" s="64">
        <v>0</v>
      </c>
      <c r="D60" s="56">
        <v>2</v>
      </c>
      <c r="E60" s="42">
        <f t="shared" si="5"/>
        <v>41</v>
      </c>
      <c r="F60" s="43">
        <f>(C60-D60)/D60</f>
        <v>-1</v>
      </c>
      <c r="G60" s="44">
        <v>1</v>
      </c>
      <c r="H60" s="56">
        <v>3</v>
      </c>
      <c r="I60" s="42">
        <f t="shared" si="6"/>
        <v>47</v>
      </c>
      <c r="J60" s="45">
        <f>(G60-H60)/H60</f>
        <v>-0.6666666666666666</v>
      </c>
      <c r="L60" s="29"/>
      <c r="M60" s="29"/>
      <c r="N60" s="29"/>
      <c r="O60" s="29"/>
      <c r="P60" s="29"/>
    </row>
    <row r="61" spans="1:16" ht="11.25">
      <c r="A61" s="53">
        <f t="shared" si="7"/>
        <v>54</v>
      </c>
      <c r="B61" s="25" t="s">
        <v>66</v>
      </c>
      <c r="C61" s="62">
        <v>0</v>
      </c>
      <c r="D61" s="56">
        <v>6</v>
      </c>
      <c r="E61" s="42">
        <f t="shared" si="5"/>
        <v>38</v>
      </c>
      <c r="F61" s="43">
        <f>(C61-D61)/D61</f>
        <v>-1</v>
      </c>
      <c r="G61" s="44">
        <v>1</v>
      </c>
      <c r="H61" s="56">
        <v>16</v>
      </c>
      <c r="I61" s="42">
        <f t="shared" si="6"/>
        <v>38</v>
      </c>
      <c r="J61" s="45">
        <f>(G61-H61)/H61</f>
        <v>-0.9375</v>
      </c>
      <c r="L61" s="29"/>
      <c r="M61" s="29"/>
      <c r="N61" s="29"/>
      <c r="O61" s="29"/>
      <c r="P61" s="29"/>
    </row>
    <row r="62" spans="1:16" ht="12" thickBot="1">
      <c r="A62" s="54">
        <v>55</v>
      </c>
      <c r="B62" s="50" t="s">
        <v>59</v>
      </c>
      <c r="C62" s="63">
        <v>0</v>
      </c>
      <c r="D62" s="66"/>
      <c r="E62" s="47">
        <f t="shared" si="5"/>
        <v>49</v>
      </c>
      <c r="F62" s="48"/>
      <c r="G62" s="49">
        <v>0</v>
      </c>
      <c r="H62" s="60">
        <v>3</v>
      </c>
      <c r="I62" s="47">
        <f t="shared" si="6"/>
        <v>47</v>
      </c>
      <c r="J62" s="48">
        <f>(G62-H62)/H62</f>
        <v>-1</v>
      </c>
      <c r="L62" s="29"/>
      <c r="M62" s="29"/>
      <c r="N62" s="29"/>
      <c r="O62" s="29"/>
      <c r="P62" s="29"/>
    </row>
    <row r="63" ht="11.25">
      <c r="I63" s="27"/>
    </row>
  </sheetData>
  <mergeCells count="2">
    <mergeCell ref="A3:J3"/>
    <mergeCell ref="A4:J4"/>
  </mergeCells>
  <printOptions/>
  <pageMargins left="0.7480314960629921" right="0.7480314960629921" top="0.31496062992125984" bottom="0.984251968503937" header="0.2362204724409449" footer="0.5118110236220472"/>
  <pageSetup horizontalDpi="600" verticalDpi="600" orientation="portrait" paperSize="9" r:id="rId3"/>
  <headerFooter alignWithMargins="0">
    <oddFooter>&amp;L&amp;"Arial Greek,Italic"&amp;6ΣΥΝΔΕΣΜΟΣ ΕΙΣΑΓΩΓΕΩΝ ΑΝΤΙΠΡΟΣΩΠΩΝ ΑΥΤΟΚΙΝΗΤΩΝ
  &amp;R&amp;"Arial Greek,Italic"&amp;6ASSOCIATION OF MOTOR VEHICLE IMPORTERS REPRESENTATIVES
PC0</oddFooter>
  </headerFooter>
  <legacyDrawing r:id="rId2"/>
  <oleObjects>
    <oleObject progId="StaticMetafile" shapeId="103404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</dc:creator>
  <cp:keywords/>
  <dc:description/>
  <cp:lastModifiedBy>KOSTAS</cp:lastModifiedBy>
  <cp:lastPrinted>2007-04-05T11:18:12Z</cp:lastPrinted>
  <dcterms:created xsi:type="dcterms:W3CDTF">2007-04-05T11:12:55Z</dcterms:created>
  <dcterms:modified xsi:type="dcterms:W3CDTF">2007-04-05T11:20:34Z</dcterms:modified>
  <cp:category/>
  <cp:version/>
  <cp:contentType/>
  <cp:contentStatus/>
</cp:coreProperties>
</file>