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504_SEP05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<sst xmlns="http://schemas.openxmlformats.org/spreadsheetml/2006/main" count="74" uniqueCount="59">
  <si>
    <t>SEPTEMBER '05 -YTD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</si>
  <si>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</si>
  <si>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</si>
  <si>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</si>
  <si>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</si>
  <si>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Δ05/04</t>
  </si>
  <si>
    <t>Sep'05-YTD</t>
  </si>
  <si>
    <t>Sep'04-YTD</t>
  </si>
  <si>
    <t>Rank</t>
  </si>
  <si>
    <t>TOTAL</t>
  </si>
  <si>
    <t>HYUNDAI</t>
  </si>
  <si>
    <t>TOYOTA</t>
  </si>
  <si>
    <t>OPEL</t>
  </si>
  <si>
    <t>FORD</t>
  </si>
  <si>
    <t>FIAT</t>
  </si>
  <si>
    <t>VOLKS WAGEN</t>
  </si>
  <si>
    <t>CITROEN</t>
  </si>
  <si>
    <t>NISSAN</t>
  </si>
  <si>
    <t>PEUGEOT</t>
  </si>
  <si>
    <t>SEAT</t>
  </si>
  <si>
    <t>RENAULT</t>
  </si>
  <si>
    <t>SUZUKI</t>
  </si>
  <si>
    <t>KIA MOTORS</t>
  </si>
  <si>
    <t>SKODA</t>
  </si>
  <si>
    <t>MERCEDES</t>
  </si>
  <si>
    <t>CHEVROLET</t>
  </si>
  <si>
    <t>BMW</t>
  </si>
  <si>
    <t>HONDA</t>
  </si>
  <si>
    <t>MAZDA</t>
  </si>
  <si>
    <t>AUDI</t>
  </si>
  <si>
    <t>MITSUBISHI</t>
  </si>
  <si>
    <t>SMART</t>
  </si>
  <si>
    <t>ALFA ROMEO</t>
  </si>
  <si>
    <t>DAIHATSU</t>
  </si>
  <si>
    <t>CHRYSLER</t>
  </si>
  <si>
    <t>VOLVO</t>
  </si>
  <si>
    <t>SUBARU</t>
  </si>
  <si>
    <t>LANCIA</t>
  </si>
  <si>
    <t>SAAB</t>
  </si>
  <si>
    <t>MINI</t>
  </si>
  <si>
    <t>LADA</t>
  </si>
  <si>
    <t>MG ROVER</t>
  </si>
  <si>
    <t xml:space="preserve">PORSCHE        </t>
  </si>
  <si>
    <t>SSANGYONG</t>
  </si>
  <si>
    <t>LAND ROVER</t>
  </si>
  <si>
    <t>JAGUAR</t>
  </si>
  <si>
    <t>GM</t>
  </si>
  <si>
    <t>LEXUS</t>
  </si>
  <si>
    <t>TRIGANO</t>
  </si>
  <si>
    <t/>
  </si>
  <si>
    <t>FERRARI</t>
  </si>
  <si>
    <t>OTHERS</t>
  </si>
  <si>
    <t>MASERATI</t>
  </si>
  <si>
    <t>LAMBORGHINI</t>
  </si>
  <si>
    <t>HUMMER</t>
  </si>
  <si>
    <t>LOTUS</t>
  </si>
  <si>
    <t>HOBBY</t>
  </si>
  <si>
    <t>DACIA</t>
  </si>
  <si>
    <t>ASIA MOTOR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</si>
</sst>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3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left" vertical="center"/>
      <protection/>
    </xf>
    <xf numFmtId="0" fontId="7" fillId="0" borderId="5" xfId="17" applyFont="1" applyBorder="1" applyAlignment="1">
      <alignment horizontal="left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1" fontId="6" fillId="0" borderId="4" xfId="18" applyNumberFormat="1" applyFont="1" applyBorder="1" applyAlignment="1">
      <alignment horizontal="centerContinuous" vertical="center"/>
      <protection/>
    </xf>
    <xf numFmtId="1" fontId="6" fillId="0" borderId="5" xfId="18" applyNumberFormat="1" applyFont="1" applyBorder="1" applyAlignment="1">
      <alignment horizontal="centerContinuous" vertical="center"/>
      <protection/>
    </xf>
    <xf numFmtId="201" fontId="6" fillId="0" borderId="0" xfId="25" applyNumberFormat="1" applyFont="1" applyBorder="1" applyAlignment="1">
      <alignment horizontal="center" vertical="center"/>
    </xf>
    <xf numFmtId="1" fontId="6" fillId="0" borderId="4" xfId="18" applyNumberFormat="1" applyFont="1" applyBorder="1" applyAlignment="1">
      <alignment horizontal="center" vertical="center"/>
      <protection/>
    </xf>
    <xf numFmtId="201" fontId="6" fillId="0" borderId="5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3" xfId="19" applyFont="1" applyBorder="1" applyAlignment="1">
      <alignment horizontal="center"/>
      <protection/>
    </xf>
    <xf numFmtId="202" fontId="5" fillId="0" borderId="3" xfId="18" applyNumberFormat="1" applyFont="1" applyBorder="1" applyAlignment="1">
      <alignment horizontal="center"/>
      <protection/>
    </xf>
    <xf numFmtId="201" fontId="5" fillId="0" borderId="2" xfId="25" applyNumberFormat="1" applyFont="1" applyBorder="1" applyAlignment="1">
      <alignment horizontal="center"/>
    </xf>
    <xf numFmtId="0" fontId="5" fillId="0" borderId="4" xfId="18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202" fontId="5" fillId="0" borderId="0" xfId="18" applyNumberFormat="1" applyFont="1" applyBorder="1" applyAlignment="1">
      <alignment horizontal="center"/>
      <protection/>
    </xf>
    <xf numFmtId="201" fontId="5" fillId="0" borderId="5" xfId="25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5" fillId="0" borderId="5" xfId="18" applyFont="1" applyBorder="1">
      <alignment/>
      <protection/>
    </xf>
    <xf numFmtId="0" fontId="8" fillId="0" borderId="5" xfId="15" applyFont="1" applyFill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8" fillId="0" borderId="8" xfId="15" applyFont="1" applyFill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202" fontId="5" fillId="0" borderId="11" xfId="18" applyNumberFormat="1" applyFont="1" applyBorder="1" applyAlignment="1">
      <alignment horizontal="center"/>
      <protection/>
    </xf>
    <xf numFmtId="201" fontId="5" fillId="0" borderId="10" xfId="25" applyNumberFormat="1" applyFont="1" applyBorder="1" applyAlignment="1">
      <alignment horizontal="center"/>
    </xf>
    <xf numFmtId="201" fontId="5" fillId="0" borderId="12" xfId="25" applyNumberFormat="1" applyFont="1" applyBorder="1" applyAlignment="1">
      <alignment horizontal="center"/>
    </xf>
    <xf numFmtId="0" fontId="5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504_Feb05"/>
      <sheetName val="Δ0504_Mar05"/>
      <sheetName val="Δ0403_Apr04"/>
      <sheetName val="Δ0504_May05"/>
      <sheetName val="Δ0504_JUN05"/>
      <sheetName val="Δ0504_JUL05"/>
      <sheetName val="Δ0504_AUG05"/>
      <sheetName val="Δ0504_SEP05"/>
      <sheetName val="Δ0403_OCT04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38596</v>
      </c>
      <c r="D6" s="9">
        <v>38231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Δ05/04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SUM(C8:C56)</f>
        <v>19418</v>
      </c>
      <c r="D7" s="16">
        <f>SUM(D8:D56)</f>
        <v>19783</v>
      </c>
      <c r="E7" s="17"/>
      <c r="F7" s="18">
        <f aca="true" t="shared" si="0" ref="F7:F43">(C7-D7)/D7</f>
        <v>-0.01845018450184502</v>
      </c>
      <c r="G7" s="19">
        <f>SUM(G8:G56)</f>
        <v>220064</v>
      </c>
      <c r="H7" s="16">
        <f>SUM(H8:H56)</f>
        <v>233688</v>
      </c>
      <c r="I7" s="17"/>
      <c r="J7" s="20">
        <f aca="true" t="shared" si="1" ref="J7:J47">(G7-H7)/H7</f>
        <v>-0.05829995549621718</v>
      </c>
    </row>
    <row r="8" spans="1:10" ht="11.25">
      <c r="A8" s="22">
        <v>1</v>
      </c>
      <c r="B8" s="23" t="s">
        <v>10</v>
      </c>
      <c r="C8" s="24">
        <v>1697</v>
      </c>
      <c r="D8" s="25">
        <v>1798</v>
      </c>
      <c r="E8" s="26">
        <f aca="true" t="shared" si="2" ref="E8:E43">RANK(D8,$D$8:$D$56)</f>
        <v>1</v>
      </c>
      <c r="F8" s="27">
        <f t="shared" si="0"/>
        <v>-0.05617352614015573</v>
      </c>
      <c r="G8" s="24">
        <v>21488</v>
      </c>
      <c r="H8" s="25">
        <v>19966</v>
      </c>
      <c r="I8" s="26">
        <f aca="true" t="shared" si="3" ref="I8:I47">RANK(H8,$H$8:$H$56)</f>
        <v>2</v>
      </c>
      <c r="J8" s="27">
        <f t="shared" si="1"/>
        <v>0.07622959030351598</v>
      </c>
    </row>
    <row r="9" spans="1:10" ht="11.25">
      <c r="A9" s="28">
        <f aca="true" t="shared" si="4" ref="A9:A55">A8+1</f>
        <v>2</v>
      </c>
      <c r="B9" s="29" t="s">
        <v>11</v>
      </c>
      <c r="C9" s="30">
        <v>1687</v>
      </c>
      <c r="D9" s="31">
        <v>1349</v>
      </c>
      <c r="E9" s="32">
        <f t="shared" si="2"/>
        <v>4</v>
      </c>
      <c r="F9" s="33">
        <f t="shared" si="0"/>
        <v>0.25055596738324687</v>
      </c>
      <c r="G9" s="30">
        <v>17821</v>
      </c>
      <c r="H9" s="31">
        <v>21599</v>
      </c>
      <c r="I9" s="32">
        <f t="shared" si="3"/>
        <v>1</v>
      </c>
      <c r="J9" s="33">
        <f t="shared" si="1"/>
        <v>-0.1749155053474698</v>
      </c>
    </row>
    <row r="10" spans="1:10" ht="11.25">
      <c r="A10" s="28">
        <f t="shared" si="4"/>
        <v>3</v>
      </c>
      <c r="B10" s="29" t="s">
        <v>12</v>
      </c>
      <c r="C10" s="30">
        <v>1249</v>
      </c>
      <c r="D10" s="31">
        <v>1792</v>
      </c>
      <c r="E10" s="32">
        <f t="shared" si="2"/>
        <v>2</v>
      </c>
      <c r="F10" s="33">
        <f t="shared" si="0"/>
        <v>-0.30301339285714285</v>
      </c>
      <c r="G10" s="30">
        <v>17579</v>
      </c>
      <c r="H10" s="31">
        <v>18629</v>
      </c>
      <c r="I10" s="32">
        <f t="shared" si="3"/>
        <v>3</v>
      </c>
      <c r="J10" s="33">
        <f t="shared" si="1"/>
        <v>-0.05636373396317569</v>
      </c>
    </row>
    <row r="11" spans="1:10" ht="11.25">
      <c r="A11" s="28">
        <f t="shared" si="4"/>
        <v>4</v>
      </c>
      <c r="B11" s="29" t="s">
        <v>13</v>
      </c>
      <c r="C11" s="30">
        <v>1118</v>
      </c>
      <c r="D11" s="31">
        <v>1219</v>
      </c>
      <c r="E11" s="32">
        <f t="shared" si="2"/>
        <v>5</v>
      </c>
      <c r="F11" s="33">
        <f t="shared" si="0"/>
        <v>-0.08285479901558655</v>
      </c>
      <c r="G11" s="30">
        <v>15881</v>
      </c>
      <c r="H11" s="31">
        <v>13989</v>
      </c>
      <c r="I11" s="32">
        <f t="shared" si="3"/>
        <v>7</v>
      </c>
      <c r="J11" s="33">
        <f t="shared" si="1"/>
        <v>0.1352491243119594</v>
      </c>
    </row>
    <row r="12" spans="1:10" ht="11.25">
      <c r="A12" s="28">
        <f t="shared" si="4"/>
        <v>5</v>
      </c>
      <c r="B12" s="29" t="s">
        <v>15</v>
      </c>
      <c r="C12" s="30">
        <v>1658</v>
      </c>
      <c r="D12" s="31">
        <v>1457</v>
      </c>
      <c r="E12" s="32">
        <f t="shared" si="2"/>
        <v>3</v>
      </c>
      <c r="F12" s="33">
        <f t="shared" si="0"/>
        <v>0.13795470144131777</v>
      </c>
      <c r="G12" s="30">
        <v>14537</v>
      </c>
      <c r="H12" s="31">
        <v>14594</v>
      </c>
      <c r="I12" s="32">
        <f t="shared" si="3"/>
        <v>5</v>
      </c>
      <c r="J12" s="33">
        <f t="shared" si="1"/>
        <v>-0.003905714677264629</v>
      </c>
    </row>
    <row r="13" spans="1:10" ht="11.25">
      <c r="A13" s="28">
        <f t="shared" si="4"/>
        <v>6</v>
      </c>
      <c r="B13" s="29" t="s">
        <v>16</v>
      </c>
      <c r="C13" s="30">
        <v>808</v>
      </c>
      <c r="D13" s="31">
        <v>987</v>
      </c>
      <c r="E13" s="32">
        <f t="shared" si="2"/>
        <v>9</v>
      </c>
      <c r="F13" s="33">
        <f t="shared" si="0"/>
        <v>-0.18135764944275581</v>
      </c>
      <c r="G13" s="30">
        <v>10928</v>
      </c>
      <c r="H13" s="31">
        <v>14160</v>
      </c>
      <c r="I13" s="32">
        <f t="shared" si="3"/>
        <v>6</v>
      </c>
      <c r="J13" s="33">
        <f t="shared" si="1"/>
        <v>-0.22824858757062147</v>
      </c>
    </row>
    <row r="14" spans="1:10" ht="11.25">
      <c r="A14" s="28">
        <f t="shared" si="4"/>
        <v>7</v>
      </c>
      <c r="B14" s="29" t="s">
        <v>17</v>
      </c>
      <c r="C14" s="30">
        <v>1015</v>
      </c>
      <c r="D14" s="31">
        <v>1044</v>
      </c>
      <c r="E14" s="32">
        <f t="shared" si="2"/>
        <v>8</v>
      </c>
      <c r="F14" s="33">
        <f t="shared" si="0"/>
        <v>-0.027777777777777776</v>
      </c>
      <c r="G14" s="30">
        <v>10077</v>
      </c>
      <c r="H14" s="31">
        <v>9978</v>
      </c>
      <c r="I14" s="32">
        <f t="shared" si="3"/>
        <v>11</v>
      </c>
      <c r="J14" s="33">
        <f t="shared" si="1"/>
        <v>0.009921828021647625</v>
      </c>
    </row>
    <row r="15" spans="1:10" ht="11.25">
      <c r="A15" s="28">
        <f t="shared" si="4"/>
        <v>8</v>
      </c>
      <c r="B15" s="29" t="s">
        <v>18</v>
      </c>
      <c r="C15" s="30">
        <v>778</v>
      </c>
      <c r="D15" s="31">
        <v>1078</v>
      </c>
      <c r="E15" s="32">
        <f t="shared" si="2"/>
        <v>6</v>
      </c>
      <c r="F15" s="33">
        <f t="shared" si="0"/>
        <v>-0.2782931354359926</v>
      </c>
      <c r="G15" s="30">
        <v>9582</v>
      </c>
      <c r="H15" s="31">
        <v>13119</v>
      </c>
      <c r="I15" s="32">
        <f t="shared" si="3"/>
        <v>8</v>
      </c>
      <c r="J15" s="33">
        <f t="shared" si="1"/>
        <v>-0.2696089640978733</v>
      </c>
    </row>
    <row r="16" spans="1:10" ht="11.25">
      <c r="A16" s="28">
        <f t="shared" si="4"/>
        <v>9</v>
      </c>
      <c r="B16" s="29" t="s">
        <v>19</v>
      </c>
      <c r="C16" s="30">
        <v>881</v>
      </c>
      <c r="D16" s="31">
        <v>687</v>
      </c>
      <c r="E16" s="32">
        <f t="shared" si="2"/>
        <v>12</v>
      </c>
      <c r="F16" s="33">
        <f t="shared" si="0"/>
        <v>0.2823871906841339</v>
      </c>
      <c r="G16" s="30">
        <v>9433</v>
      </c>
      <c r="H16" s="31">
        <v>10095</v>
      </c>
      <c r="I16" s="32">
        <f t="shared" si="3"/>
        <v>10</v>
      </c>
      <c r="J16" s="33">
        <f t="shared" si="1"/>
        <v>-0.06557701832590392</v>
      </c>
    </row>
    <row r="17" spans="1:10" ht="11.25">
      <c r="A17" s="28">
        <f t="shared" si="4"/>
        <v>10</v>
      </c>
      <c r="B17" s="29" t="s">
        <v>21</v>
      </c>
      <c r="C17" s="30">
        <v>914</v>
      </c>
      <c r="D17" s="31">
        <v>730</v>
      </c>
      <c r="E17" s="32">
        <f t="shared" si="2"/>
        <v>11</v>
      </c>
      <c r="F17" s="33">
        <f t="shared" si="0"/>
        <v>0.25205479452054796</v>
      </c>
      <c r="G17" s="30">
        <v>9363</v>
      </c>
      <c r="H17" s="31">
        <v>9108</v>
      </c>
      <c r="I17" s="32">
        <f t="shared" si="3"/>
        <v>12</v>
      </c>
      <c r="J17" s="33">
        <f t="shared" si="1"/>
        <v>0.027997364953886692</v>
      </c>
    </row>
    <row r="18" spans="1:10" ht="11.25">
      <c r="A18" s="28">
        <f t="shared" si="4"/>
        <v>11</v>
      </c>
      <c r="B18" s="29" t="s">
        <v>20</v>
      </c>
      <c r="C18" s="30">
        <v>681</v>
      </c>
      <c r="D18" s="31">
        <v>761</v>
      </c>
      <c r="E18" s="32">
        <f t="shared" si="2"/>
        <v>10</v>
      </c>
      <c r="F18" s="33">
        <f t="shared" si="0"/>
        <v>-0.10512483574244415</v>
      </c>
      <c r="G18" s="30">
        <v>8808</v>
      </c>
      <c r="H18" s="31">
        <v>10921</v>
      </c>
      <c r="I18" s="32">
        <f t="shared" si="3"/>
        <v>9</v>
      </c>
      <c r="J18" s="33">
        <f t="shared" si="1"/>
        <v>-0.1934804505081952</v>
      </c>
    </row>
    <row r="19" spans="1:10" ht="11.25">
      <c r="A19" s="28">
        <f t="shared" si="4"/>
        <v>12</v>
      </c>
      <c r="B19" s="29" t="s">
        <v>22</v>
      </c>
      <c r="C19" s="30">
        <v>569</v>
      </c>
      <c r="D19" s="31">
        <v>681</v>
      </c>
      <c r="E19" s="32">
        <f t="shared" si="2"/>
        <v>13</v>
      </c>
      <c r="F19" s="33">
        <f t="shared" si="0"/>
        <v>-0.1644640234948605</v>
      </c>
      <c r="G19" s="30">
        <v>7670</v>
      </c>
      <c r="H19" s="31">
        <v>4240</v>
      </c>
      <c r="I19" s="32">
        <f t="shared" si="3"/>
        <v>20</v>
      </c>
      <c r="J19" s="33">
        <f t="shared" si="1"/>
        <v>0.8089622641509434</v>
      </c>
    </row>
    <row r="20" spans="1:10" ht="11.25">
      <c r="A20" s="28">
        <f t="shared" si="4"/>
        <v>13</v>
      </c>
      <c r="B20" s="29" t="s">
        <v>14</v>
      </c>
      <c r="C20" s="30">
        <v>544</v>
      </c>
      <c r="D20" s="31">
        <v>1078</v>
      </c>
      <c r="E20" s="32">
        <f t="shared" si="2"/>
        <v>6</v>
      </c>
      <c r="F20" s="33">
        <f t="shared" si="0"/>
        <v>-0.49536178107606677</v>
      </c>
      <c r="G20" s="30">
        <v>7664</v>
      </c>
      <c r="H20" s="31">
        <v>14652</v>
      </c>
      <c r="I20" s="32">
        <f t="shared" si="3"/>
        <v>4</v>
      </c>
      <c r="J20" s="33">
        <f t="shared" si="1"/>
        <v>-0.4769314769314769</v>
      </c>
    </row>
    <row r="21" spans="1:10" ht="11.25">
      <c r="A21" s="28">
        <f t="shared" si="4"/>
        <v>14</v>
      </c>
      <c r="B21" s="29" t="s">
        <v>23</v>
      </c>
      <c r="C21" s="30">
        <v>717</v>
      </c>
      <c r="D21" s="31">
        <v>391</v>
      </c>
      <c r="E21" s="32">
        <f t="shared" si="2"/>
        <v>20</v>
      </c>
      <c r="F21" s="33">
        <f t="shared" si="0"/>
        <v>0.8337595907928389</v>
      </c>
      <c r="G21" s="30">
        <v>7462</v>
      </c>
      <c r="H21" s="31">
        <v>6960</v>
      </c>
      <c r="I21" s="32">
        <f t="shared" si="3"/>
        <v>13</v>
      </c>
      <c r="J21" s="33">
        <f t="shared" si="1"/>
        <v>0.0721264367816092</v>
      </c>
    </row>
    <row r="22" spans="1:10" ht="11.25">
      <c r="A22" s="28">
        <f t="shared" si="4"/>
        <v>15</v>
      </c>
      <c r="B22" s="29" t="s">
        <v>24</v>
      </c>
      <c r="C22" s="30">
        <v>589</v>
      </c>
      <c r="D22" s="31">
        <v>483</v>
      </c>
      <c r="E22" s="32">
        <f t="shared" si="2"/>
        <v>17</v>
      </c>
      <c r="F22" s="33">
        <f t="shared" si="0"/>
        <v>0.2194616977225673</v>
      </c>
      <c r="G22" s="30">
        <v>6106</v>
      </c>
      <c r="H22" s="31">
        <v>6355</v>
      </c>
      <c r="I22" s="32">
        <f t="shared" si="3"/>
        <v>14</v>
      </c>
      <c r="J22" s="33">
        <f t="shared" si="1"/>
        <v>-0.03918174665617624</v>
      </c>
    </row>
    <row r="23" spans="1:10" ht="11.25">
      <c r="A23" s="28">
        <f t="shared" si="4"/>
        <v>16</v>
      </c>
      <c r="B23" s="29" t="s">
        <v>25</v>
      </c>
      <c r="C23" s="30">
        <v>654</v>
      </c>
      <c r="D23" s="31">
        <v>542</v>
      </c>
      <c r="E23" s="32">
        <f t="shared" si="2"/>
        <v>15</v>
      </c>
      <c r="F23" s="33">
        <f t="shared" si="0"/>
        <v>0.2066420664206642</v>
      </c>
      <c r="G23" s="30">
        <v>5061</v>
      </c>
      <c r="H23" s="31">
        <v>5722</v>
      </c>
      <c r="I23" s="32">
        <f t="shared" si="3"/>
        <v>15</v>
      </c>
      <c r="J23" s="33">
        <f t="shared" si="1"/>
        <v>-0.11551904928346732</v>
      </c>
    </row>
    <row r="24" spans="1:10" ht="11.25">
      <c r="A24" s="28">
        <f t="shared" si="4"/>
        <v>17</v>
      </c>
      <c r="B24" s="29" t="s">
        <v>26</v>
      </c>
      <c r="C24" s="30">
        <v>611</v>
      </c>
      <c r="D24" s="31">
        <v>561</v>
      </c>
      <c r="E24" s="32">
        <f t="shared" si="2"/>
        <v>14</v>
      </c>
      <c r="F24" s="33">
        <f t="shared" si="0"/>
        <v>0.08912655971479501</v>
      </c>
      <c r="G24" s="30">
        <v>5009</v>
      </c>
      <c r="H24" s="31">
        <v>5082</v>
      </c>
      <c r="I24" s="32">
        <f t="shared" si="3"/>
        <v>16</v>
      </c>
      <c r="J24" s="33">
        <f t="shared" si="1"/>
        <v>-0.014364423455332545</v>
      </c>
    </row>
    <row r="25" spans="1:10" ht="11.25">
      <c r="A25" s="28">
        <f t="shared" si="4"/>
        <v>18</v>
      </c>
      <c r="B25" s="29" t="s">
        <v>28</v>
      </c>
      <c r="C25" s="30">
        <v>374</v>
      </c>
      <c r="D25" s="31">
        <v>480</v>
      </c>
      <c r="E25" s="32">
        <f t="shared" si="2"/>
        <v>18</v>
      </c>
      <c r="F25" s="33">
        <f t="shared" si="0"/>
        <v>-0.22083333333333333</v>
      </c>
      <c r="G25" s="30">
        <v>4867</v>
      </c>
      <c r="H25" s="31">
        <v>4508</v>
      </c>
      <c r="I25" s="32">
        <f t="shared" si="3"/>
        <v>19</v>
      </c>
      <c r="J25" s="33">
        <f t="shared" si="1"/>
        <v>0.07963620230700975</v>
      </c>
    </row>
    <row r="26" spans="1:10" ht="11.25">
      <c r="A26" s="28">
        <f t="shared" si="4"/>
        <v>19</v>
      </c>
      <c r="B26" s="29" t="s">
        <v>27</v>
      </c>
      <c r="C26" s="30">
        <v>477</v>
      </c>
      <c r="D26" s="31">
        <v>473</v>
      </c>
      <c r="E26" s="32">
        <f t="shared" si="2"/>
        <v>19</v>
      </c>
      <c r="F26" s="33">
        <f t="shared" si="0"/>
        <v>0.008456659619450317</v>
      </c>
      <c r="G26" s="30">
        <v>4859</v>
      </c>
      <c r="H26" s="31">
        <v>4874</v>
      </c>
      <c r="I26" s="32">
        <f t="shared" si="3"/>
        <v>17</v>
      </c>
      <c r="J26" s="33">
        <f t="shared" si="1"/>
        <v>-0.0030775543701272055</v>
      </c>
    </row>
    <row r="27" spans="1:10" ht="11.25">
      <c r="A27" s="28">
        <f t="shared" si="4"/>
        <v>20</v>
      </c>
      <c r="B27" s="29" t="s">
        <v>29</v>
      </c>
      <c r="C27" s="30">
        <v>450</v>
      </c>
      <c r="D27" s="31">
        <v>525</v>
      </c>
      <c r="E27" s="32">
        <f t="shared" si="2"/>
        <v>16</v>
      </c>
      <c r="F27" s="33">
        <f t="shared" si="0"/>
        <v>-0.14285714285714285</v>
      </c>
      <c r="G27" s="30">
        <v>4710</v>
      </c>
      <c r="H27" s="31">
        <v>4743</v>
      </c>
      <c r="I27" s="32">
        <f t="shared" si="3"/>
        <v>18</v>
      </c>
      <c r="J27" s="33">
        <f t="shared" si="1"/>
        <v>-0.006957621758380772</v>
      </c>
    </row>
    <row r="28" spans="1:10" ht="11.25">
      <c r="A28" s="28">
        <f t="shared" si="4"/>
        <v>21</v>
      </c>
      <c r="B28" s="29" t="s">
        <v>30</v>
      </c>
      <c r="C28" s="30">
        <v>340</v>
      </c>
      <c r="D28" s="31">
        <v>249</v>
      </c>
      <c r="E28" s="32">
        <f t="shared" si="2"/>
        <v>21</v>
      </c>
      <c r="F28" s="33">
        <f t="shared" si="0"/>
        <v>0.3654618473895582</v>
      </c>
      <c r="G28" s="30">
        <v>3368</v>
      </c>
      <c r="H28" s="31">
        <v>3286</v>
      </c>
      <c r="I28" s="32">
        <f t="shared" si="3"/>
        <v>21</v>
      </c>
      <c r="J28" s="33">
        <f t="shared" si="1"/>
        <v>0.024954351795496044</v>
      </c>
    </row>
    <row r="29" spans="1:10" ht="11.25">
      <c r="A29" s="28">
        <f t="shared" si="4"/>
        <v>22</v>
      </c>
      <c r="B29" s="29" t="s">
        <v>31</v>
      </c>
      <c r="C29" s="30">
        <v>313</v>
      </c>
      <c r="D29" s="31">
        <v>197</v>
      </c>
      <c r="E29" s="32">
        <f t="shared" si="2"/>
        <v>23</v>
      </c>
      <c r="F29" s="33">
        <f t="shared" si="0"/>
        <v>0.5888324873096447</v>
      </c>
      <c r="G29" s="30">
        <v>2575</v>
      </c>
      <c r="H29" s="31">
        <v>1739</v>
      </c>
      <c r="I29" s="32">
        <f t="shared" si="3"/>
        <v>25</v>
      </c>
      <c r="J29" s="33">
        <f t="shared" si="1"/>
        <v>0.4807360552041403</v>
      </c>
    </row>
    <row r="30" spans="1:10" ht="11.25">
      <c r="A30" s="28">
        <f t="shared" si="4"/>
        <v>23</v>
      </c>
      <c r="B30" s="29" t="s">
        <v>33</v>
      </c>
      <c r="C30" s="30">
        <v>231</v>
      </c>
      <c r="D30" s="31">
        <v>152</v>
      </c>
      <c r="E30" s="32">
        <f t="shared" si="2"/>
        <v>25</v>
      </c>
      <c r="F30" s="33">
        <f t="shared" si="0"/>
        <v>0.5197368421052632</v>
      </c>
      <c r="G30" s="30">
        <v>2307</v>
      </c>
      <c r="H30" s="31">
        <v>1909</v>
      </c>
      <c r="I30" s="32">
        <f t="shared" si="3"/>
        <v>24</v>
      </c>
      <c r="J30" s="33">
        <f t="shared" si="1"/>
        <v>0.20848611838658984</v>
      </c>
    </row>
    <row r="31" spans="1:10" ht="11.25">
      <c r="A31" s="28">
        <f t="shared" si="4"/>
        <v>24</v>
      </c>
      <c r="B31" s="29" t="s">
        <v>35</v>
      </c>
      <c r="C31" s="30">
        <v>161</v>
      </c>
      <c r="D31" s="31">
        <v>231</v>
      </c>
      <c r="E31" s="32">
        <f t="shared" si="2"/>
        <v>22</v>
      </c>
      <c r="F31" s="33">
        <f t="shared" si="0"/>
        <v>-0.30303030303030304</v>
      </c>
      <c r="G31" s="30">
        <v>2225</v>
      </c>
      <c r="H31" s="31">
        <v>1638</v>
      </c>
      <c r="I31" s="32">
        <f t="shared" si="3"/>
        <v>26</v>
      </c>
      <c r="J31" s="33">
        <f t="shared" si="1"/>
        <v>0.35836385836385837</v>
      </c>
    </row>
    <row r="32" spans="1:10" ht="11.25">
      <c r="A32" s="28">
        <f t="shared" si="4"/>
        <v>25</v>
      </c>
      <c r="B32" s="29" t="s">
        <v>32</v>
      </c>
      <c r="C32" s="30">
        <v>165</v>
      </c>
      <c r="D32" s="31">
        <v>187</v>
      </c>
      <c r="E32" s="32">
        <f t="shared" si="2"/>
        <v>24</v>
      </c>
      <c r="F32" s="33">
        <f t="shared" si="0"/>
        <v>-0.11764705882352941</v>
      </c>
      <c r="G32" s="30">
        <v>2064</v>
      </c>
      <c r="H32" s="31">
        <v>2598</v>
      </c>
      <c r="I32" s="32">
        <f t="shared" si="3"/>
        <v>22</v>
      </c>
      <c r="J32" s="33">
        <f t="shared" si="1"/>
        <v>-0.20554272517321015</v>
      </c>
    </row>
    <row r="33" spans="1:10" ht="11.25">
      <c r="A33" s="28">
        <f t="shared" si="4"/>
        <v>26</v>
      </c>
      <c r="B33" s="29" t="s">
        <v>34</v>
      </c>
      <c r="C33" s="30">
        <v>157</v>
      </c>
      <c r="D33" s="31">
        <v>125</v>
      </c>
      <c r="E33" s="32">
        <f t="shared" si="2"/>
        <v>26</v>
      </c>
      <c r="F33" s="33">
        <f t="shared" si="0"/>
        <v>0.256</v>
      </c>
      <c r="G33" s="30">
        <v>1827</v>
      </c>
      <c r="H33" s="31">
        <v>2386</v>
      </c>
      <c r="I33" s="32">
        <f t="shared" si="3"/>
        <v>23</v>
      </c>
      <c r="J33" s="33">
        <f t="shared" si="1"/>
        <v>-0.23428331936295055</v>
      </c>
    </row>
    <row r="34" spans="1:10" ht="11.25">
      <c r="A34" s="28">
        <f t="shared" si="4"/>
        <v>27</v>
      </c>
      <c r="B34" s="29" t="s">
        <v>36</v>
      </c>
      <c r="C34" s="30">
        <v>114</v>
      </c>
      <c r="D34" s="31">
        <v>101</v>
      </c>
      <c r="E34" s="32">
        <f t="shared" si="2"/>
        <v>28</v>
      </c>
      <c r="F34" s="33">
        <f t="shared" si="0"/>
        <v>0.12871287128712872</v>
      </c>
      <c r="G34" s="30">
        <v>1409</v>
      </c>
      <c r="H34" s="31">
        <v>1153</v>
      </c>
      <c r="I34" s="32">
        <f t="shared" si="3"/>
        <v>28</v>
      </c>
      <c r="J34" s="33">
        <f t="shared" si="1"/>
        <v>0.2220294882914137</v>
      </c>
    </row>
    <row r="35" spans="1:10" ht="11.25">
      <c r="A35" s="28">
        <f t="shared" si="4"/>
        <v>28</v>
      </c>
      <c r="B35" s="29" t="s">
        <v>37</v>
      </c>
      <c r="C35" s="30">
        <v>77</v>
      </c>
      <c r="D35" s="31">
        <v>111</v>
      </c>
      <c r="E35" s="32">
        <f t="shared" si="2"/>
        <v>27</v>
      </c>
      <c r="F35" s="33">
        <f t="shared" si="0"/>
        <v>-0.3063063063063063</v>
      </c>
      <c r="G35" s="30">
        <v>1162</v>
      </c>
      <c r="H35" s="31">
        <v>1558</v>
      </c>
      <c r="I35" s="32">
        <f t="shared" si="3"/>
        <v>27</v>
      </c>
      <c r="J35" s="33">
        <f t="shared" si="1"/>
        <v>-0.25417201540436457</v>
      </c>
    </row>
    <row r="36" spans="1:10" ht="11.25">
      <c r="A36" s="28">
        <f t="shared" si="4"/>
        <v>29</v>
      </c>
      <c r="B36" s="29" t="s">
        <v>38</v>
      </c>
      <c r="C36" s="30">
        <v>52</v>
      </c>
      <c r="D36" s="31">
        <v>41</v>
      </c>
      <c r="E36" s="32">
        <f t="shared" si="2"/>
        <v>32</v>
      </c>
      <c r="F36" s="33">
        <f t="shared" si="0"/>
        <v>0.2682926829268293</v>
      </c>
      <c r="G36" s="30">
        <v>1050</v>
      </c>
      <c r="H36" s="31">
        <v>955</v>
      </c>
      <c r="I36" s="32">
        <f t="shared" si="3"/>
        <v>29</v>
      </c>
      <c r="J36" s="33">
        <f t="shared" si="1"/>
        <v>0.09947643979057591</v>
      </c>
    </row>
    <row r="37" spans="1:10" ht="11.25">
      <c r="A37" s="28">
        <f t="shared" si="4"/>
        <v>30</v>
      </c>
      <c r="B37" s="29" t="s">
        <v>39</v>
      </c>
      <c r="C37" s="30">
        <v>132</v>
      </c>
      <c r="D37" s="31">
        <v>54</v>
      </c>
      <c r="E37" s="32">
        <f t="shared" si="2"/>
        <v>31</v>
      </c>
      <c r="F37" s="33">
        <f t="shared" si="0"/>
        <v>1.4444444444444444</v>
      </c>
      <c r="G37" s="30">
        <v>889</v>
      </c>
      <c r="H37" s="31">
        <v>638</v>
      </c>
      <c r="I37" s="32">
        <f t="shared" si="3"/>
        <v>32</v>
      </c>
      <c r="J37" s="33">
        <f t="shared" si="1"/>
        <v>0.3934169278996865</v>
      </c>
    </row>
    <row r="38" spans="1:10" ht="11.25">
      <c r="A38" s="28">
        <f t="shared" si="4"/>
        <v>31</v>
      </c>
      <c r="B38" s="29" t="s">
        <v>40</v>
      </c>
      <c r="C38" s="30">
        <v>74</v>
      </c>
      <c r="D38" s="31">
        <v>70</v>
      </c>
      <c r="E38" s="32">
        <f t="shared" si="2"/>
        <v>29</v>
      </c>
      <c r="F38" s="33">
        <f t="shared" si="0"/>
        <v>0.05714285714285714</v>
      </c>
      <c r="G38" s="30">
        <v>619</v>
      </c>
      <c r="H38" s="31">
        <v>829</v>
      </c>
      <c r="I38" s="32">
        <f t="shared" si="3"/>
        <v>30</v>
      </c>
      <c r="J38" s="33">
        <f t="shared" si="1"/>
        <v>-0.25331724969843183</v>
      </c>
    </row>
    <row r="39" spans="1:10" ht="11.25">
      <c r="A39" s="28">
        <f t="shared" si="4"/>
        <v>32</v>
      </c>
      <c r="B39" s="29" t="s">
        <v>41</v>
      </c>
      <c r="C39" s="30">
        <v>21</v>
      </c>
      <c r="D39" s="31">
        <v>64</v>
      </c>
      <c r="E39" s="32">
        <f t="shared" si="2"/>
        <v>30</v>
      </c>
      <c r="F39" s="33">
        <f t="shared" si="0"/>
        <v>-0.671875</v>
      </c>
      <c r="G39" s="30">
        <v>475</v>
      </c>
      <c r="H39" s="31">
        <v>678</v>
      </c>
      <c r="I39" s="32">
        <f t="shared" si="3"/>
        <v>31</v>
      </c>
      <c r="J39" s="33">
        <f t="shared" si="1"/>
        <v>-0.2994100294985251</v>
      </c>
    </row>
    <row r="40" spans="1:10" ht="11.25">
      <c r="A40" s="28">
        <f t="shared" si="4"/>
        <v>33</v>
      </c>
      <c r="B40" s="29" t="s">
        <v>42</v>
      </c>
      <c r="C40" s="30">
        <v>28</v>
      </c>
      <c r="D40" s="31">
        <v>22</v>
      </c>
      <c r="E40" s="32">
        <f t="shared" si="2"/>
        <v>34</v>
      </c>
      <c r="F40" s="33">
        <f t="shared" si="0"/>
        <v>0.2727272727272727</v>
      </c>
      <c r="G40" s="30">
        <v>401</v>
      </c>
      <c r="H40" s="31">
        <v>299</v>
      </c>
      <c r="I40" s="32">
        <f t="shared" si="3"/>
        <v>33</v>
      </c>
      <c r="J40" s="33">
        <f t="shared" si="1"/>
        <v>0.3411371237458194</v>
      </c>
    </row>
    <row r="41" spans="1:10" ht="11.25">
      <c r="A41" s="28">
        <f t="shared" si="4"/>
        <v>34</v>
      </c>
      <c r="B41" s="29" t="s">
        <v>43</v>
      </c>
      <c r="C41" s="30">
        <v>15</v>
      </c>
      <c r="D41" s="31">
        <v>27</v>
      </c>
      <c r="E41" s="32">
        <f t="shared" si="2"/>
        <v>33</v>
      </c>
      <c r="F41" s="33">
        <f t="shared" si="0"/>
        <v>-0.4444444444444444</v>
      </c>
      <c r="G41" s="30">
        <v>225</v>
      </c>
      <c r="H41" s="31">
        <v>199</v>
      </c>
      <c r="I41" s="32">
        <f t="shared" si="3"/>
        <v>35</v>
      </c>
      <c r="J41" s="33">
        <f t="shared" si="1"/>
        <v>0.1306532663316583</v>
      </c>
    </row>
    <row r="42" spans="1:10" ht="11.25">
      <c r="A42" s="28">
        <f t="shared" si="4"/>
        <v>35</v>
      </c>
      <c r="B42" s="29" t="s">
        <v>44</v>
      </c>
      <c r="C42" s="30">
        <v>22</v>
      </c>
      <c r="D42" s="31">
        <v>10</v>
      </c>
      <c r="E42" s="32">
        <f t="shared" si="2"/>
        <v>35</v>
      </c>
      <c r="F42" s="33">
        <f t="shared" si="0"/>
        <v>1.2</v>
      </c>
      <c r="G42" s="30">
        <v>223</v>
      </c>
      <c r="H42" s="31">
        <v>224</v>
      </c>
      <c r="I42" s="32">
        <f t="shared" si="3"/>
        <v>34</v>
      </c>
      <c r="J42" s="33">
        <f t="shared" si="1"/>
        <v>-0.004464285714285714</v>
      </c>
    </row>
    <row r="43" spans="1:10" ht="11.25">
      <c r="A43" s="28">
        <f t="shared" si="4"/>
        <v>36</v>
      </c>
      <c r="B43" s="29" t="s">
        <v>45</v>
      </c>
      <c r="C43" s="30">
        <v>13</v>
      </c>
      <c r="D43" s="31">
        <v>8</v>
      </c>
      <c r="E43" s="32">
        <f t="shared" si="2"/>
        <v>36</v>
      </c>
      <c r="F43" s="33">
        <f t="shared" si="0"/>
        <v>0.625</v>
      </c>
      <c r="G43" s="30">
        <v>108</v>
      </c>
      <c r="H43" s="31">
        <v>173</v>
      </c>
      <c r="I43" s="32">
        <f t="shared" si="3"/>
        <v>36</v>
      </c>
      <c r="J43" s="33">
        <f t="shared" si="1"/>
        <v>-0.37572254335260113</v>
      </c>
    </row>
    <row r="44" spans="1:10" ht="11.25">
      <c r="A44" s="28">
        <f t="shared" si="4"/>
        <v>37</v>
      </c>
      <c r="B44" s="29" t="s">
        <v>46</v>
      </c>
      <c r="C44" s="30">
        <v>10</v>
      </c>
      <c r="D44" s="31">
        <v>4</v>
      </c>
      <c r="E44" s="32"/>
      <c r="F44" s="33"/>
      <c r="G44" s="30">
        <v>99</v>
      </c>
      <c r="H44" s="31">
        <v>44</v>
      </c>
      <c r="I44" s="32">
        <f t="shared" si="3"/>
        <v>38</v>
      </c>
      <c r="J44" s="33">
        <f t="shared" si="1"/>
        <v>1.25</v>
      </c>
    </row>
    <row r="45" spans="1:10" ht="11.25">
      <c r="A45" s="28">
        <f t="shared" si="4"/>
        <v>38</v>
      </c>
      <c r="B45" s="29" t="s">
        <v>47</v>
      </c>
      <c r="C45" s="30">
        <v>12</v>
      </c>
      <c r="D45" s="31">
        <v>8</v>
      </c>
      <c r="E45" s="32">
        <f>RANK(D45,$D$8:$D$56)</f>
        <v>36</v>
      </c>
      <c r="F45" s="33">
        <f>(C45-D45)/D45</f>
        <v>0.5</v>
      </c>
      <c r="G45" s="30">
        <v>62</v>
      </c>
      <c r="H45" s="31">
        <v>48</v>
      </c>
      <c r="I45" s="32">
        <f t="shared" si="3"/>
        <v>37</v>
      </c>
      <c r="J45" s="33">
        <f t="shared" si="1"/>
        <v>0.2916666666666667</v>
      </c>
    </row>
    <row r="46" spans="1:10" ht="11.25">
      <c r="A46" s="28">
        <f t="shared" si="4"/>
        <v>39</v>
      </c>
      <c r="B46" s="29" t="s">
        <v>48</v>
      </c>
      <c r="C46" s="30">
        <v>1</v>
      </c>
      <c r="D46" s="34" t="s">
        <v>49</v>
      </c>
      <c r="E46" s="32"/>
      <c r="F46" s="33"/>
      <c r="G46" s="30">
        <v>17</v>
      </c>
      <c r="H46" s="34">
        <v>3</v>
      </c>
      <c r="I46" s="32">
        <f t="shared" si="3"/>
        <v>44</v>
      </c>
      <c r="J46" s="33">
        <f t="shared" si="1"/>
        <v>4.666666666666667</v>
      </c>
    </row>
    <row r="47" spans="1:10" ht="11.25">
      <c r="A47" s="28">
        <f t="shared" si="4"/>
        <v>40</v>
      </c>
      <c r="B47" s="29" t="s">
        <v>51</v>
      </c>
      <c r="C47" s="30">
        <v>3</v>
      </c>
      <c r="D47" s="34" t="s">
        <v>49</v>
      </c>
      <c r="E47" s="32" t="e">
        <f>RANK(D47,$D$8:$D$56)</f>
        <v>#VALUE!</v>
      </c>
      <c r="F47" s="33" t="e">
        <f>(C47-D47)/D47</f>
        <v>#VALUE!</v>
      </c>
      <c r="G47" s="30">
        <v>16</v>
      </c>
      <c r="H47" s="34">
        <v>4</v>
      </c>
      <c r="I47" s="32">
        <f t="shared" si="3"/>
        <v>43</v>
      </c>
      <c r="J47" s="33">
        <f t="shared" si="1"/>
        <v>3</v>
      </c>
    </row>
    <row r="48" spans="1:10" ht="11.25">
      <c r="A48" s="28">
        <f t="shared" si="4"/>
        <v>41</v>
      </c>
      <c r="B48" s="29" t="s">
        <v>50</v>
      </c>
      <c r="C48" s="30">
        <v>1</v>
      </c>
      <c r="D48" s="34">
        <v>3</v>
      </c>
      <c r="E48" s="32"/>
      <c r="F48" s="33"/>
      <c r="G48" s="30">
        <v>15</v>
      </c>
      <c r="H48" s="34">
        <v>12</v>
      </c>
      <c r="I48" s="32"/>
      <c r="J48" s="33"/>
    </row>
    <row r="49" spans="1:10" ht="11.25">
      <c r="A49" s="28">
        <f t="shared" si="4"/>
        <v>42</v>
      </c>
      <c r="B49" s="29" t="s">
        <v>52</v>
      </c>
      <c r="C49" s="30">
        <v>2</v>
      </c>
      <c r="D49" s="34">
        <v>2</v>
      </c>
      <c r="E49" s="32"/>
      <c r="F49" s="33"/>
      <c r="G49" s="30">
        <v>9</v>
      </c>
      <c r="H49" s="34">
        <v>11</v>
      </c>
      <c r="I49" s="32">
        <f>RANK(H49,$H$8:$H$56)</f>
        <v>40</v>
      </c>
      <c r="J49" s="33"/>
    </row>
    <row r="50" spans="1:10" ht="11.25">
      <c r="A50" s="28">
        <f t="shared" si="4"/>
        <v>43</v>
      </c>
      <c r="B50" s="35" t="s">
        <v>54</v>
      </c>
      <c r="C50" s="28">
        <v>2</v>
      </c>
      <c r="D50" s="34" t="s">
        <v>49</v>
      </c>
      <c r="E50" s="32" t="e">
        <f>RANK(D50,$D$8:$D$56)</f>
        <v>#VALUE!</v>
      </c>
      <c r="F50" s="33"/>
      <c r="G50" s="28">
        <v>4</v>
      </c>
      <c r="H50" s="34" t="s">
        <v>49</v>
      </c>
      <c r="I50" s="32"/>
      <c r="J50" s="33"/>
    </row>
    <row r="51" spans="1:10" ht="11.25">
      <c r="A51" s="28">
        <f t="shared" si="4"/>
        <v>44</v>
      </c>
      <c r="B51" s="36" t="s">
        <v>53</v>
      </c>
      <c r="C51" s="30" t="s">
        <v>49</v>
      </c>
      <c r="D51" s="34">
        <v>1</v>
      </c>
      <c r="E51" s="32"/>
      <c r="F51" s="33"/>
      <c r="G51" s="30">
        <v>4</v>
      </c>
      <c r="H51" s="34">
        <v>5</v>
      </c>
      <c r="I51" s="32"/>
      <c r="J51" s="33"/>
    </row>
    <row r="52" spans="1:10" ht="11.25">
      <c r="A52" s="28">
        <f t="shared" si="4"/>
        <v>45</v>
      </c>
      <c r="B52" s="36" t="s">
        <v>55</v>
      </c>
      <c r="C52" s="30">
        <v>1</v>
      </c>
      <c r="D52" s="34" t="s">
        <v>49</v>
      </c>
      <c r="E52" s="32" t="e">
        <f>RANK(D52,$D$8:$D$56)</f>
        <v>#VALUE!</v>
      </c>
      <c r="F52" s="33"/>
      <c r="G52" s="30">
        <v>3</v>
      </c>
      <c r="H52" s="34">
        <v>5</v>
      </c>
      <c r="I52" s="32"/>
      <c r="J52" s="33"/>
    </row>
    <row r="53" spans="1:10" ht="11.25">
      <c r="A53" s="28">
        <f t="shared" si="4"/>
        <v>46</v>
      </c>
      <c r="B53" s="36" t="s">
        <v>56</v>
      </c>
      <c r="C53" s="30" t="s">
        <v>49</v>
      </c>
      <c r="D53" s="34" t="s">
        <v>49</v>
      </c>
      <c r="E53" s="32"/>
      <c r="F53" s="33"/>
      <c r="G53" s="30">
        <v>1</v>
      </c>
      <c r="H53" s="34" t="s">
        <v>49</v>
      </c>
      <c r="I53" s="32"/>
      <c r="J53" s="33"/>
    </row>
    <row r="54" spans="1:10" ht="11.25">
      <c r="A54" s="28">
        <f t="shared" si="4"/>
        <v>47</v>
      </c>
      <c r="B54" s="36" t="s">
        <v>57</v>
      </c>
      <c r="C54" s="30" t="s">
        <v>49</v>
      </c>
      <c r="D54" s="34" t="s">
        <v>49</v>
      </c>
      <c r="E54" s="32"/>
      <c r="F54" s="33"/>
      <c r="G54" s="30">
        <v>1</v>
      </c>
      <c r="H54" s="34" t="s">
        <v>49</v>
      </c>
      <c r="I54" s="32"/>
      <c r="J54" s="33"/>
    </row>
    <row r="55" spans="1:10" ht="11.25">
      <c r="A55" s="28">
        <f t="shared" si="4"/>
        <v>48</v>
      </c>
      <c r="B55" s="29" t="s">
        <v>58</v>
      </c>
      <c r="C55" s="30" t="s">
        <v>49</v>
      </c>
      <c r="D55" s="31" t="s">
        <v>49</v>
      </c>
      <c r="E55" s="32"/>
      <c r="F55" s="33"/>
      <c r="G55" s="30">
        <v>1</v>
      </c>
      <c r="H55" s="31" t="s">
        <v>49</v>
      </c>
      <c r="I55" s="32"/>
      <c r="J55" s="33"/>
    </row>
    <row r="56" spans="1:10" ht="3" customHeight="1">
      <c r="A56" s="28"/>
      <c r="B56" s="29"/>
      <c r="C56" s="30"/>
      <c r="D56" s="31"/>
      <c r="E56" s="32"/>
      <c r="F56" s="33"/>
      <c r="G56" s="30"/>
      <c r="H56" s="31" t="s">
        <v>49</v>
      </c>
      <c r="I56" s="32"/>
      <c r="J56" s="33"/>
    </row>
    <row r="57" spans="1:10" s="44" customFormat="1" ht="3" customHeight="1" thickBot="1">
      <c r="A57" s="37"/>
      <c r="B57" s="38"/>
      <c r="C57" s="39"/>
      <c r="D57" s="40"/>
      <c r="E57" s="41"/>
      <c r="F57" s="42"/>
      <c r="G57" s="39"/>
      <c r="H57" s="40"/>
      <c r="I57" s="41"/>
      <c r="J57" s="4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43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</dc:creator>
  <cp:keywords/>
  <dc:description/>
  <cp:lastModifiedBy>thom</cp:lastModifiedBy>
  <dcterms:created xsi:type="dcterms:W3CDTF">2005-10-19T04:28:14Z</dcterms:created>
  <dcterms:modified xsi:type="dcterms:W3CDTF">2005-10-19T04:28:54Z</dcterms:modified>
  <cp:category/>
  <cp:version/>
  <cp:contentType/>
  <cp:contentStatus/>
</cp:coreProperties>
</file>