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504_OCT05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<sst xmlns="http://schemas.openxmlformats.org/spreadsheetml/2006/main" count="79" uniqueCount="61">
  <si>
    <t>OCTOBER '05 -YTD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</si>
  <si>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</si>
  <si>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</si>
  <si>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</si>
  <si>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</si>
  <si>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Δ05/04</t>
  </si>
  <si>
    <t>Oct'05-YTD</t>
  </si>
  <si>
    <t>Oct'04-YTD</t>
  </si>
  <si>
    <t>Rank</t>
  </si>
  <si>
    <t>TOTAL</t>
  </si>
  <si>
    <t>HYUNDAI</t>
  </si>
  <si>
    <t>TOYOTA</t>
  </si>
  <si>
    <t>OPEL</t>
  </si>
  <si>
    <t>FORD</t>
  </si>
  <si>
    <t>VOLKS WAGEN</t>
  </si>
  <si>
    <t>CITROEN</t>
  </si>
  <si>
    <t>NISSAN</t>
  </si>
  <si>
    <t>SUZUKI</t>
  </si>
  <si>
    <t>SEAT</t>
  </si>
  <si>
    <t>PEUGEOT</t>
  </si>
  <si>
    <t>RENAULT</t>
  </si>
  <si>
    <t>FIAT</t>
  </si>
  <si>
    <t>SKODA</t>
  </si>
  <si>
    <t>KIA MOTORS</t>
  </si>
  <si>
    <t>MERCEDES</t>
  </si>
  <si>
    <t>BMW</t>
  </si>
  <si>
    <t>CHEVROLET</t>
  </si>
  <si>
    <t>MAZDA</t>
  </si>
  <si>
    <t>HONDA</t>
  </si>
  <si>
    <t>AUDI</t>
  </si>
  <si>
    <t>MITSUBISHI</t>
  </si>
  <si>
    <t>SMART</t>
  </si>
  <si>
    <t>DAIHATSU</t>
  </si>
  <si>
    <t>VOLVO</t>
  </si>
  <si>
    <t>ALFA ROMEO</t>
  </si>
  <si>
    <t>CHRYSLER</t>
  </si>
  <si>
    <t>SUBARU</t>
  </si>
  <si>
    <t>LANCIA</t>
  </si>
  <si>
    <t>SAAB</t>
  </si>
  <si>
    <t>MINI</t>
  </si>
  <si>
    <t>LADA</t>
  </si>
  <si>
    <t>MG ROVER</t>
  </si>
  <si>
    <t xml:space="preserve">PORSCHE        </t>
  </si>
  <si>
    <t>LAND ROVER</t>
  </si>
  <si>
    <t>SSANGYONG</t>
  </si>
  <si>
    <t>JAGUAR</t>
  </si>
  <si>
    <t>GM</t>
  </si>
  <si>
    <t>LEXUS</t>
  </si>
  <si>
    <t>TRIGANO</t>
  </si>
  <si>
    <t>FERRARI</t>
  </si>
  <si>
    <t>OTHERS</t>
  </si>
  <si>
    <t>MASERATI</t>
  </si>
  <si>
    <t>HUMMER</t>
  </si>
  <si>
    <t/>
  </si>
  <si>
    <t>HOBBY</t>
  </si>
  <si>
    <t>LAMBORGHINI</t>
  </si>
  <si>
    <t>LOTUS</t>
  </si>
  <si>
    <t>MC LOUIS</t>
  </si>
  <si>
    <t>LAIKA CARAVANS</t>
  </si>
  <si>
    <t>DACIA</t>
  </si>
  <si>
    <t>ASIA MOTOR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</si>
</sst>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left" vertical="center"/>
      <protection/>
    </xf>
    <xf numFmtId="0" fontId="7" fillId="0" borderId="4" xfId="17" applyFont="1" applyBorder="1" applyAlignment="1">
      <alignment horizontal="left" vertical="center"/>
      <protection/>
    </xf>
    <xf numFmtId="1" fontId="6" fillId="0" borderId="3" xfId="18" applyNumberFormat="1" applyFont="1" applyBorder="1" applyAlignment="1">
      <alignment horizontal="centerContinuous" vertical="center"/>
      <protection/>
    </xf>
    <xf numFmtId="1" fontId="6" fillId="0" borderId="4" xfId="18" applyNumberFormat="1" applyFont="1" applyBorder="1" applyAlignment="1">
      <alignment horizontal="centerContinuous" vertical="center"/>
      <protection/>
    </xf>
    <xf numFmtId="201" fontId="6" fillId="0" borderId="4" xfId="25" applyNumberFormat="1" applyFont="1" applyBorder="1" applyAlignment="1">
      <alignment horizontal="center" vertical="center"/>
    </xf>
    <xf numFmtId="1" fontId="6" fillId="0" borderId="3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202" fontId="5" fillId="0" borderId="5" xfId="18" applyNumberFormat="1" applyFont="1" applyBorder="1" applyAlignment="1">
      <alignment horizontal="center"/>
      <protection/>
    </xf>
    <xf numFmtId="201" fontId="5" fillId="0" borderId="2" xfId="25" applyNumberFormat="1" applyFont="1" applyBorder="1" applyAlignment="1">
      <alignment horizontal="center"/>
    </xf>
    <xf numFmtId="0" fontId="5" fillId="0" borderId="3" xfId="18" applyFont="1" applyBorder="1" applyAlignment="1">
      <alignment horizontal="center"/>
      <protection/>
    </xf>
    <xf numFmtId="0" fontId="8" fillId="0" borderId="4" xfId="15" applyFont="1" applyBorder="1">
      <alignment/>
      <protection/>
    </xf>
    <xf numFmtId="0" fontId="8" fillId="0" borderId="3" xfId="15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202" fontId="5" fillId="0" borderId="0" xfId="18" applyNumberFormat="1" applyFont="1" applyBorder="1" applyAlignment="1">
      <alignment horizontal="center"/>
      <protection/>
    </xf>
    <xf numFmtId="201" fontId="5" fillId="0" borderId="4" xfId="25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8" fillId="0" borderId="7" xfId="15" applyFont="1" applyFill="1" applyBorder="1">
      <alignment/>
      <protection/>
    </xf>
    <xf numFmtId="0" fontId="8" fillId="0" borderId="8" xfId="15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202" fontId="5" fillId="0" borderId="10" xfId="18" applyNumberFormat="1" applyFont="1" applyBorder="1" applyAlignment="1">
      <alignment horizontal="center"/>
      <protection/>
    </xf>
    <xf numFmtId="201" fontId="5" fillId="0" borderId="9" xfId="25" applyNumberFormat="1" applyFont="1" applyBorder="1" applyAlignment="1">
      <alignment horizontal="center"/>
    </xf>
    <xf numFmtId="201" fontId="5" fillId="0" borderId="11" xfId="25" applyNumberFormat="1" applyFont="1" applyBorder="1" applyAlignment="1">
      <alignment horizontal="center"/>
    </xf>
    <xf numFmtId="0" fontId="5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504_Feb05"/>
      <sheetName val="Δ0504_Mar05"/>
      <sheetName val="Δ0403_Apr04"/>
      <sheetName val="Δ0504_May05"/>
      <sheetName val="Δ0504_JUN05"/>
      <sheetName val="Δ0504_JUL05"/>
      <sheetName val="Δ0504_AUG05"/>
      <sheetName val="Δ0504_SEP05"/>
      <sheetName val="Δ0504_OCT05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38627</v>
      </c>
      <c r="D6" s="9">
        <v>38262</v>
      </c>
      <c r="E6" s="10"/>
      <c r="F6" s="11" t="s">
        <v>5</v>
      </c>
      <c r="G6" s="8" t="s">
        <v>6</v>
      </c>
      <c r="H6" s="9" t="s">
        <v>7</v>
      </c>
      <c r="I6" s="10"/>
      <c r="J6" s="11" t="str">
        <f>F6</f>
        <v>Δ05/04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SUM(C8:C58)</f>
        <v>18754</v>
      </c>
      <c r="D7" s="14">
        <f>SUM(D8:D58)</f>
        <v>20106</v>
      </c>
      <c r="E7" s="15"/>
      <c r="F7" s="16">
        <f aca="true" t="shared" si="0" ref="F7:F49">(C7-D7)/D7</f>
        <v>-0.06724360887297325</v>
      </c>
      <c r="G7" s="17">
        <f>SUM(G8:G58)</f>
        <v>238817</v>
      </c>
      <c r="H7" s="14">
        <f>SUM(H8:H58)</f>
        <v>253781</v>
      </c>
      <c r="I7" s="15"/>
      <c r="J7" s="16">
        <f aca="true" t="shared" si="1" ref="J7:J49">(G7-H7)/H7</f>
        <v>-0.05896422506018969</v>
      </c>
    </row>
    <row r="8" spans="1:10" ht="11.25">
      <c r="A8" s="19">
        <v>1</v>
      </c>
      <c r="B8" s="20" t="s">
        <v>10</v>
      </c>
      <c r="C8" s="21">
        <v>1269</v>
      </c>
      <c r="D8" s="22">
        <v>1282</v>
      </c>
      <c r="E8" s="23">
        <f aca="true" t="shared" si="2" ref="E8:E49">RANK(D8,$D$8:$D$58)</f>
        <v>6</v>
      </c>
      <c r="F8" s="24">
        <f t="shared" si="0"/>
        <v>-0.01014040561622465</v>
      </c>
      <c r="G8" s="21">
        <v>22757</v>
      </c>
      <c r="H8" s="22">
        <v>21248</v>
      </c>
      <c r="I8" s="23">
        <f aca="true" t="shared" si="3" ref="I8:I49">RANK(H8,$H$8:$H$58)</f>
        <v>2</v>
      </c>
      <c r="J8" s="24">
        <f t="shared" si="1"/>
        <v>0.07101844879518072</v>
      </c>
    </row>
    <row r="9" spans="1:10" ht="11.25">
      <c r="A9" s="25">
        <f aca="true" t="shared" si="4" ref="A9:A56">A8+1</f>
        <v>2</v>
      </c>
      <c r="B9" s="26" t="s">
        <v>11</v>
      </c>
      <c r="C9" s="27">
        <v>1805</v>
      </c>
      <c r="D9" s="28">
        <v>1834</v>
      </c>
      <c r="E9" s="29">
        <f t="shared" si="2"/>
        <v>2</v>
      </c>
      <c r="F9" s="30">
        <f t="shared" si="0"/>
        <v>-0.015812431842966195</v>
      </c>
      <c r="G9" s="27">
        <v>19626</v>
      </c>
      <c r="H9" s="28">
        <v>23433</v>
      </c>
      <c r="I9" s="29">
        <f t="shared" si="3"/>
        <v>1</v>
      </c>
      <c r="J9" s="30">
        <f t="shared" si="1"/>
        <v>-0.16246319293304315</v>
      </c>
    </row>
    <row r="10" spans="1:10" ht="11.25">
      <c r="A10" s="25">
        <f t="shared" si="4"/>
        <v>3</v>
      </c>
      <c r="B10" s="26" t="s">
        <v>12</v>
      </c>
      <c r="C10" s="27">
        <v>1590</v>
      </c>
      <c r="D10" s="28">
        <v>2052</v>
      </c>
      <c r="E10" s="29">
        <f t="shared" si="2"/>
        <v>1</v>
      </c>
      <c r="F10" s="30">
        <f t="shared" si="0"/>
        <v>-0.22514619883040934</v>
      </c>
      <c r="G10" s="27">
        <v>19169</v>
      </c>
      <c r="H10" s="28">
        <v>20681</v>
      </c>
      <c r="I10" s="29">
        <f t="shared" si="3"/>
        <v>3</v>
      </c>
      <c r="J10" s="30">
        <f t="shared" si="1"/>
        <v>-0.07311058459455538</v>
      </c>
    </row>
    <row r="11" spans="1:10" ht="11.25">
      <c r="A11" s="25">
        <f t="shared" si="4"/>
        <v>4</v>
      </c>
      <c r="B11" s="26" t="s">
        <v>13</v>
      </c>
      <c r="C11" s="27">
        <v>1526</v>
      </c>
      <c r="D11" s="28">
        <v>1627</v>
      </c>
      <c r="E11" s="29">
        <f t="shared" si="2"/>
        <v>3</v>
      </c>
      <c r="F11" s="30">
        <f t="shared" si="0"/>
        <v>-0.06207744314689613</v>
      </c>
      <c r="G11" s="27">
        <v>17407</v>
      </c>
      <c r="H11" s="28">
        <v>15616</v>
      </c>
      <c r="I11" s="29">
        <f t="shared" si="3"/>
        <v>6</v>
      </c>
      <c r="J11" s="30">
        <f t="shared" si="1"/>
        <v>0.11469006147540983</v>
      </c>
    </row>
    <row r="12" spans="1:10" ht="11.25">
      <c r="A12" s="25">
        <f t="shared" si="4"/>
        <v>5</v>
      </c>
      <c r="B12" s="26" t="s">
        <v>14</v>
      </c>
      <c r="C12" s="27">
        <v>1601</v>
      </c>
      <c r="D12" s="28">
        <v>1334</v>
      </c>
      <c r="E12" s="29">
        <f t="shared" si="2"/>
        <v>5</v>
      </c>
      <c r="F12" s="30">
        <f t="shared" si="0"/>
        <v>0.20014992503748125</v>
      </c>
      <c r="G12" s="27">
        <v>16138</v>
      </c>
      <c r="H12" s="28">
        <v>15928</v>
      </c>
      <c r="I12" s="29">
        <f t="shared" si="3"/>
        <v>4</v>
      </c>
      <c r="J12" s="30">
        <f t="shared" si="1"/>
        <v>0.013184329482672024</v>
      </c>
    </row>
    <row r="13" spans="1:10" ht="11.25">
      <c r="A13" s="25">
        <f t="shared" si="4"/>
        <v>6</v>
      </c>
      <c r="B13" s="26" t="s">
        <v>15</v>
      </c>
      <c r="C13" s="27">
        <v>827</v>
      </c>
      <c r="D13" s="28">
        <v>983</v>
      </c>
      <c r="E13" s="29">
        <f t="shared" si="2"/>
        <v>8</v>
      </c>
      <c r="F13" s="30">
        <f t="shared" si="0"/>
        <v>-0.15869786368260427</v>
      </c>
      <c r="G13" s="27">
        <v>11755</v>
      </c>
      <c r="H13" s="28">
        <v>15143</v>
      </c>
      <c r="I13" s="29">
        <f t="shared" si="3"/>
        <v>7</v>
      </c>
      <c r="J13" s="30">
        <f t="shared" si="1"/>
        <v>-0.22373373836095886</v>
      </c>
    </row>
    <row r="14" spans="1:10" ht="11.25">
      <c r="A14" s="25">
        <f t="shared" si="4"/>
        <v>7</v>
      </c>
      <c r="B14" s="26" t="s">
        <v>16</v>
      </c>
      <c r="C14" s="27">
        <v>688</v>
      </c>
      <c r="D14" s="28">
        <v>821</v>
      </c>
      <c r="E14" s="29">
        <f t="shared" si="2"/>
        <v>10</v>
      </c>
      <c r="F14" s="30">
        <f t="shared" si="0"/>
        <v>-0.16199756394640683</v>
      </c>
      <c r="G14" s="27">
        <v>10765</v>
      </c>
      <c r="H14" s="28">
        <v>10799</v>
      </c>
      <c r="I14" s="29">
        <f t="shared" si="3"/>
        <v>11</v>
      </c>
      <c r="J14" s="30">
        <f t="shared" si="1"/>
        <v>-0.0031484396703398464</v>
      </c>
    </row>
    <row r="15" spans="1:10" ht="11.25">
      <c r="A15" s="25">
        <f t="shared" si="4"/>
        <v>8</v>
      </c>
      <c r="B15" s="26" t="s">
        <v>17</v>
      </c>
      <c r="C15" s="27">
        <v>993</v>
      </c>
      <c r="D15" s="28">
        <v>640</v>
      </c>
      <c r="E15" s="29">
        <f t="shared" si="2"/>
        <v>12</v>
      </c>
      <c r="F15" s="30">
        <f t="shared" si="0"/>
        <v>0.5515625</v>
      </c>
      <c r="G15" s="27">
        <v>10356</v>
      </c>
      <c r="H15" s="28">
        <v>9748</v>
      </c>
      <c r="I15" s="29">
        <f t="shared" si="3"/>
        <v>12</v>
      </c>
      <c r="J15" s="30">
        <f t="shared" si="1"/>
        <v>0.062371768567911365</v>
      </c>
    </row>
    <row r="16" spans="1:10" ht="11.25">
      <c r="A16" s="25">
        <f t="shared" si="4"/>
        <v>9</v>
      </c>
      <c r="B16" s="26" t="s">
        <v>18</v>
      </c>
      <c r="C16" s="27">
        <v>743</v>
      </c>
      <c r="D16" s="28">
        <v>817</v>
      </c>
      <c r="E16" s="29">
        <f t="shared" si="2"/>
        <v>11</v>
      </c>
      <c r="F16" s="30">
        <f t="shared" si="0"/>
        <v>-0.09057527539779682</v>
      </c>
      <c r="G16" s="27">
        <v>10176</v>
      </c>
      <c r="H16" s="28">
        <v>10912</v>
      </c>
      <c r="I16" s="29">
        <f t="shared" si="3"/>
        <v>10</v>
      </c>
      <c r="J16" s="30">
        <f t="shared" si="1"/>
        <v>-0.06744868035190615</v>
      </c>
    </row>
    <row r="17" spans="1:10" ht="11.25">
      <c r="A17" s="25">
        <f t="shared" si="4"/>
        <v>10</v>
      </c>
      <c r="B17" s="26" t="s">
        <v>19</v>
      </c>
      <c r="C17" s="27">
        <v>552</v>
      </c>
      <c r="D17" s="28">
        <v>949</v>
      </c>
      <c r="E17" s="29">
        <f t="shared" si="2"/>
        <v>9</v>
      </c>
      <c r="F17" s="30">
        <f t="shared" si="0"/>
        <v>-0.4183350895679663</v>
      </c>
      <c r="G17" s="27">
        <v>10134</v>
      </c>
      <c r="H17" s="28">
        <v>14068</v>
      </c>
      <c r="I17" s="29">
        <f t="shared" si="3"/>
        <v>8</v>
      </c>
      <c r="J17" s="30">
        <f t="shared" si="1"/>
        <v>-0.27964174011941995</v>
      </c>
    </row>
    <row r="18" spans="1:10" ht="11.25">
      <c r="A18" s="25">
        <f t="shared" si="4"/>
        <v>11</v>
      </c>
      <c r="B18" s="26" t="s">
        <v>20</v>
      </c>
      <c r="C18" s="27">
        <v>508</v>
      </c>
      <c r="D18" s="28">
        <v>1496</v>
      </c>
      <c r="E18" s="29">
        <f t="shared" si="2"/>
        <v>4</v>
      </c>
      <c r="F18" s="30">
        <f t="shared" si="0"/>
        <v>-0.660427807486631</v>
      </c>
      <c r="G18" s="27">
        <v>9316</v>
      </c>
      <c r="H18" s="28">
        <v>12417</v>
      </c>
      <c r="I18" s="29">
        <f t="shared" si="3"/>
        <v>9</v>
      </c>
      <c r="J18" s="30">
        <f t="shared" si="1"/>
        <v>-0.24973826206007893</v>
      </c>
    </row>
    <row r="19" spans="1:10" ht="11.25">
      <c r="A19" s="25">
        <f t="shared" si="4"/>
        <v>12</v>
      </c>
      <c r="B19" s="26" t="s">
        <v>21</v>
      </c>
      <c r="C19" s="27">
        <v>650</v>
      </c>
      <c r="D19" s="28">
        <v>992</v>
      </c>
      <c r="E19" s="29">
        <f t="shared" si="2"/>
        <v>7</v>
      </c>
      <c r="F19" s="30">
        <f t="shared" si="0"/>
        <v>-0.34475806451612906</v>
      </c>
      <c r="G19" s="27">
        <v>8313</v>
      </c>
      <c r="H19" s="28">
        <v>15644</v>
      </c>
      <c r="I19" s="29">
        <f t="shared" si="3"/>
        <v>5</v>
      </c>
      <c r="J19" s="30">
        <f t="shared" si="1"/>
        <v>-0.46861416517514703</v>
      </c>
    </row>
    <row r="20" spans="1:10" ht="11.25">
      <c r="A20" s="25">
        <f t="shared" si="4"/>
        <v>13</v>
      </c>
      <c r="B20" s="26" t="s">
        <v>22</v>
      </c>
      <c r="C20" s="27">
        <v>674</v>
      </c>
      <c r="D20" s="28">
        <v>534</v>
      </c>
      <c r="E20" s="29">
        <f t="shared" si="2"/>
        <v>14</v>
      </c>
      <c r="F20" s="30">
        <f t="shared" si="0"/>
        <v>0.26217228464419473</v>
      </c>
      <c r="G20" s="27">
        <v>8136</v>
      </c>
      <c r="H20" s="28">
        <v>7494</v>
      </c>
      <c r="I20" s="29">
        <f t="shared" si="3"/>
        <v>13</v>
      </c>
      <c r="J20" s="30">
        <f t="shared" si="1"/>
        <v>0.08566853482786228</v>
      </c>
    </row>
    <row r="21" spans="1:10" ht="11.25">
      <c r="A21" s="25">
        <f t="shared" si="4"/>
        <v>14</v>
      </c>
      <c r="B21" s="26" t="s">
        <v>23</v>
      </c>
      <c r="C21" s="27">
        <v>446</v>
      </c>
      <c r="D21" s="28">
        <v>438</v>
      </c>
      <c r="E21" s="29">
        <f t="shared" si="2"/>
        <v>15</v>
      </c>
      <c r="F21" s="30">
        <f t="shared" si="0"/>
        <v>0.0182648401826484</v>
      </c>
      <c r="G21" s="27">
        <v>8116</v>
      </c>
      <c r="H21" s="28">
        <v>4678</v>
      </c>
      <c r="I21" s="29">
        <f t="shared" si="3"/>
        <v>20</v>
      </c>
      <c r="J21" s="30">
        <f t="shared" si="1"/>
        <v>0.73492945703292</v>
      </c>
    </row>
    <row r="22" spans="1:10" ht="11.25">
      <c r="A22" s="25">
        <f t="shared" si="4"/>
        <v>15</v>
      </c>
      <c r="B22" s="26" t="s">
        <v>24</v>
      </c>
      <c r="C22" s="27">
        <v>606</v>
      </c>
      <c r="D22" s="28">
        <v>559</v>
      </c>
      <c r="E22" s="29">
        <f t="shared" si="2"/>
        <v>13</v>
      </c>
      <c r="F22" s="30">
        <f t="shared" si="0"/>
        <v>0.08407871198568873</v>
      </c>
      <c r="G22" s="27">
        <v>6710</v>
      </c>
      <c r="H22" s="28">
        <v>6914</v>
      </c>
      <c r="I22" s="29">
        <f t="shared" si="3"/>
        <v>14</v>
      </c>
      <c r="J22" s="30">
        <f t="shared" si="1"/>
        <v>-0.029505351460804165</v>
      </c>
    </row>
    <row r="23" spans="1:10" ht="11.25">
      <c r="A23" s="25">
        <f t="shared" si="4"/>
        <v>16</v>
      </c>
      <c r="B23" s="26" t="s">
        <v>25</v>
      </c>
      <c r="C23" s="27">
        <v>591</v>
      </c>
      <c r="D23" s="28">
        <v>411</v>
      </c>
      <c r="E23" s="29">
        <f t="shared" si="2"/>
        <v>18</v>
      </c>
      <c r="F23" s="30">
        <f t="shared" si="0"/>
        <v>0.43795620437956206</v>
      </c>
      <c r="G23" s="27">
        <v>5600</v>
      </c>
      <c r="H23" s="28">
        <v>5462</v>
      </c>
      <c r="I23" s="29">
        <f t="shared" si="3"/>
        <v>16</v>
      </c>
      <c r="J23" s="30">
        <f t="shared" si="1"/>
        <v>0.025265470523617724</v>
      </c>
    </row>
    <row r="24" spans="1:10" ht="11.25">
      <c r="A24" s="25">
        <f t="shared" si="4"/>
        <v>17</v>
      </c>
      <c r="B24" s="26" t="s">
        <v>26</v>
      </c>
      <c r="C24" s="27">
        <v>400</v>
      </c>
      <c r="D24" s="28">
        <v>422</v>
      </c>
      <c r="E24" s="29">
        <f t="shared" si="2"/>
        <v>16</v>
      </c>
      <c r="F24" s="30">
        <f t="shared" si="0"/>
        <v>-0.052132701421800945</v>
      </c>
      <c r="G24" s="27">
        <v>5461</v>
      </c>
      <c r="H24" s="28">
        <v>6144</v>
      </c>
      <c r="I24" s="29">
        <f t="shared" si="3"/>
        <v>15</v>
      </c>
      <c r="J24" s="30">
        <f t="shared" si="1"/>
        <v>-0.11116536458333333</v>
      </c>
    </row>
    <row r="25" spans="1:10" ht="11.25">
      <c r="A25" s="25">
        <f t="shared" si="4"/>
        <v>18</v>
      </c>
      <c r="B25" s="26" t="s">
        <v>27</v>
      </c>
      <c r="C25" s="27">
        <v>350</v>
      </c>
      <c r="D25" s="28">
        <v>418</v>
      </c>
      <c r="E25" s="29">
        <f t="shared" si="2"/>
        <v>17</v>
      </c>
      <c r="F25" s="30">
        <f t="shared" si="0"/>
        <v>-0.16267942583732056</v>
      </c>
      <c r="G25" s="27">
        <v>5217</v>
      </c>
      <c r="H25" s="28">
        <v>4926</v>
      </c>
      <c r="I25" s="29">
        <f t="shared" si="3"/>
        <v>19</v>
      </c>
      <c r="J25" s="30">
        <f t="shared" si="1"/>
        <v>0.05907429963459196</v>
      </c>
    </row>
    <row r="26" spans="1:10" ht="11.25">
      <c r="A26" s="25">
        <f t="shared" si="4"/>
        <v>19</v>
      </c>
      <c r="B26" s="26" t="s">
        <v>28</v>
      </c>
      <c r="C26" s="27">
        <v>357</v>
      </c>
      <c r="D26" s="28">
        <v>303</v>
      </c>
      <c r="E26" s="29">
        <f t="shared" si="2"/>
        <v>20</v>
      </c>
      <c r="F26" s="30">
        <f t="shared" si="0"/>
        <v>0.1782178217821782</v>
      </c>
      <c r="G26" s="27">
        <v>5216</v>
      </c>
      <c r="H26" s="28">
        <v>5177</v>
      </c>
      <c r="I26" s="29">
        <f t="shared" si="3"/>
        <v>17</v>
      </c>
      <c r="J26" s="30">
        <f t="shared" si="1"/>
        <v>0.007533320455862469</v>
      </c>
    </row>
    <row r="27" spans="1:10" ht="11.25">
      <c r="A27" s="25">
        <f t="shared" si="4"/>
        <v>20</v>
      </c>
      <c r="B27" s="26" t="s">
        <v>29</v>
      </c>
      <c r="C27" s="27">
        <v>462</v>
      </c>
      <c r="D27" s="28">
        <v>343</v>
      </c>
      <c r="E27" s="29">
        <f t="shared" si="2"/>
        <v>19</v>
      </c>
      <c r="F27" s="30">
        <f t="shared" si="0"/>
        <v>0.3469387755102041</v>
      </c>
      <c r="G27" s="27">
        <v>5172</v>
      </c>
      <c r="H27" s="28">
        <v>5086</v>
      </c>
      <c r="I27" s="29">
        <f t="shared" si="3"/>
        <v>18</v>
      </c>
      <c r="J27" s="30">
        <f t="shared" si="1"/>
        <v>0.016909162406606372</v>
      </c>
    </row>
    <row r="28" spans="1:10" ht="11.25">
      <c r="A28" s="25">
        <f t="shared" si="4"/>
        <v>21</v>
      </c>
      <c r="B28" s="26" t="s">
        <v>30</v>
      </c>
      <c r="C28" s="27">
        <v>466</v>
      </c>
      <c r="D28" s="28">
        <v>218</v>
      </c>
      <c r="E28" s="29">
        <f t="shared" si="2"/>
        <v>22</v>
      </c>
      <c r="F28" s="30">
        <f t="shared" si="0"/>
        <v>1.1376146788990826</v>
      </c>
      <c r="G28" s="27">
        <v>3834</v>
      </c>
      <c r="H28" s="28">
        <v>3504</v>
      </c>
      <c r="I28" s="29">
        <f t="shared" si="3"/>
        <v>21</v>
      </c>
      <c r="J28" s="30">
        <f t="shared" si="1"/>
        <v>0.09417808219178082</v>
      </c>
    </row>
    <row r="29" spans="1:10" ht="11.25">
      <c r="A29" s="25">
        <f t="shared" si="4"/>
        <v>22</v>
      </c>
      <c r="B29" s="26" t="s">
        <v>31</v>
      </c>
      <c r="C29" s="27">
        <v>242</v>
      </c>
      <c r="D29" s="28">
        <v>211</v>
      </c>
      <c r="E29" s="29">
        <f t="shared" si="2"/>
        <v>23</v>
      </c>
      <c r="F29" s="30">
        <f t="shared" si="0"/>
        <v>0.14691943127962084</v>
      </c>
      <c r="G29" s="27">
        <v>2817</v>
      </c>
      <c r="H29" s="28">
        <v>1950</v>
      </c>
      <c r="I29" s="29">
        <f t="shared" si="3"/>
        <v>25</v>
      </c>
      <c r="J29" s="30">
        <f t="shared" si="1"/>
        <v>0.44461538461538463</v>
      </c>
    </row>
    <row r="30" spans="1:10" ht="11.25">
      <c r="A30" s="25">
        <f t="shared" si="4"/>
        <v>23</v>
      </c>
      <c r="B30" s="26" t="s">
        <v>32</v>
      </c>
      <c r="C30" s="27">
        <v>212</v>
      </c>
      <c r="D30" s="28">
        <v>175</v>
      </c>
      <c r="E30" s="29">
        <f t="shared" si="2"/>
        <v>25</v>
      </c>
      <c r="F30" s="30">
        <f t="shared" si="0"/>
        <v>0.21142857142857144</v>
      </c>
      <c r="G30" s="27">
        <v>2519</v>
      </c>
      <c r="H30" s="28">
        <v>2084</v>
      </c>
      <c r="I30" s="29">
        <f t="shared" si="3"/>
        <v>24</v>
      </c>
      <c r="J30" s="30">
        <f t="shared" si="1"/>
        <v>0.20873320537428022</v>
      </c>
    </row>
    <row r="31" spans="1:10" ht="11.25">
      <c r="A31" s="25">
        <f t="shared" si="4"/>
        <v>24</v>
      </c>
      <c r="B31" s="26" t="s">
        <v>33</v>
      </c>
      <c r="C31" s="27">
        <v>223</v>
      </c>
      <c r="D31" s="28">
        <v>203</v>
      </c>
      <c r="E31" s="29">
        <f t="shared" si="2"/>
        <v>24</v>
      </c>
      <c r="F31" s="30">
        <f t="shared" si="0"/>
        <v>0.09852216748768473</v>
      </c>
      <c r="G31" s="27">
        <v>2448</v>
      </c>
      <c r="H31" s="28">
        <v>1841</v>
      </c>
      <c r="I31" s="29">
        <f t="shared" si="3"/>
        <v>26</v>
      </c>
      <c r="J31" s="30">
        <f t="shared" si="1"/>
        <v>0.329712112982075</v>
      </c>
    </row>
    <row r="32" spans="1:10" ht="11.25">
      <c r="A32" s="25">
        <f t="shared" si="4"/>
        <v>25</v>
      </c>
      <c r="B32" s="26" t="s">
        <v>34</v>
      </c>
      <c r="C32" s="27">
        <v>152</v>
      </c>
      <c r="D32" s="28">
        <v>274</v>
      </c>
      <c r="E32" s="29">
        <f t="shared" si="2"/>
        <v>21</v>
      </c>
      <c r="F32" s="30">
        <f t="shared" si="0"/>
        <v>-0.44525547445255476</v>
      </c>
      <c r="G32" s="27">
        <v>2216</v>
      </c>
      <c r="H32" s="28">
        <v>2872</v>
      </c>
      <c r="I32" s="29">
        <f t="shared" si="3"/>
        <v>22</v>
      </c>
      <c r="J32" s="30">
        <f t="shared" si="1"/>
        <v>-0.22841225626740946</v>
      </c>
    </row>
    <row r="33" spans="1:10" ht="11.25">
      <c r="A33" s="25">
        <f t="shared" si="4"/>
        <v>26</v>
      </c>
      <c r="B33" s="26" t="s">
        <v>35</v>
      </c>
      <c r="C33" s="27">
        <v>206</v>
      </c>
      <c r="D33" s="28">
        <v>139</v>
      </c>
      <c r="E33" s="29">
        <f t="shared" si="2"/>
        <v>27</v>
      </c>
      <c r="F33" s="30">
        <f t="shared" si="0"/>
        <v>0.48201438848920863</v>
      </c>
      <c r="G33" s="27">
        <v>2035</v>
      </c>
      <c r="H33" s="28">
        <v>2525</v>
      </c>
      <c r="I33" s="29">
        <f t="shared" si="3"/>
        <v>23</v>
      </c>
      <c r="J33" s="30">
        <f t="shared" si="1"/>
        <v>-0.19405940594059407</v>
      </c>
    </row>
    <row r="34" spans="1:10" ht="11.25">
      <c r="A34" s="25">
        <f t="shared" si="4"/>
        <v>27</v>
      </c>
      <c r="B34" s="26" t="s">
        <v>36</v>
      </c>
      <c r="C34" s="27">
        <v>141</v>
      </c>
      <c r="D34" s="28">
        <v>111</v>
      </c>
      <c r="E34" s="29">
        <f t="shared" si="2"/>
        <v>28</v>
      </c>
      <c r="F34" s="30">
        <f t="shared" si="0"/>
        <v>0.2702702702702703</v>
      </c>
      <c r="G34" s="27">
        <v>1550</v>
      </c>
      <c r="H34" s="28">
        <v>1264</v>
      </c>
      <c r="I34" s="29">
        <f t="shared" si="3"/>
        <v>28</v>
      </c>
      <c r="J34" s="30">
        <f t="shared" si="1"/>
        <v>0.22626582278481014</v>
      </c>
    </row>
    <row r="35" spans="1:10" ht="11.25">
      <c r="A35" s="25">
        <f t="shared" si="4"/>
        <v>28</v>
      </c>
      <c r="B35" s="26" t="s">
        <v>37</v>
      </c>
      <c r="C35" s="27">
        <v>119</v>
      </c>
      <c r="D35" s="28">
        <v>145</v>
      </c>
      <c r="E35" s="29">
        <f t="shared" si="2"/>
        <v>26</v>
      </c>
      <c r="F35" s="30">
        <f t="shared" si="0"/>
        <v>-0.1793103448275862</v>
      </c>
      <c r="G35" s="27">
        <v>1281</v>
      </c>
      <c r="H35" s="28">
        <v>1703</v>
      </c>
      <c r="I35" s="29">
        <f t="shared" si="3"/>
        <v>27</v>
      </c>
      <c r="J35" s="30">
        <f t="shared" si="1"/>
        <v>-0.24779800352319437</v>
      </c>
    </row>
    <row r="36" spans="1:10" ht="11.25">
      <c r="A36" s="25">
        <f t="shared" si="4"/>
        <v>29</v>
      </c>
      <c r="B36" s="26" t="s">
        <v>38</v>
      </c>
      <c r="C36" s="27">
        <v>43</v>
      </c>
      <c r="D36" s="28">
        <v>85</v>
      </c>
      <c r="E36" s="29">
        <f t="shared" si="2"/>
        <v>29</v>
      </c>
      <c r="F36" s="30">
        <f t="shared" si="0"/>
        <v>-0.49411764705882355</v>
      </c>
      <c r="G36" s="27">
        <v>1093</v>
      </c>
      <c r="H36" s="28">
        <v>1040</v>
      </c>
      <c r="I36" s="29">
        <f t="shared" si="3"/>
        <v>29</v>
      </c>
      <c r="J36" s="30">
        <f t="shared" si="1"/>
        <v>0.05096153846153846</v>
      </c>
    </row>
    <row r="37" spans="1:10" ht="11.25">
      <c r="A37" s="25">
        <f t="shared" si="4"/>
        <v>30</v>
      </c>
      <c r="B37" s="26" t="s">
        <v>39</v>
      </c>
      <c r="C37" s="27">
        <v>107</v>
      </c>
      <c r="D37" s="28">
        <v>49</v>
      </c>
      <c r="E37" s="29">
        <f t="shared" si="2"/>
        <v>32</v>
      </c>
      <c r="F37" s="30">
        <f t="shared" si="0"/>
        <v>1.183673469387755</v>
      </c>
      <c r="G37" s="27">
        <v>996</v>
      </c>
      <c r="H37" s="28">
        <v>687</v>
      </c>
      <c r="I37" s="29">
        <f t="shared" si="3"/>
        <v>32</v>
      </c>
      <c r="J37" s="30">
        <f t="shared" si="1"/>
        <v>0.4497816593886463</v>
      </c>
    </row>
    <row r="38" spans="1:10" ht="11.25">
      <c r="A38" s="25">
        <f t="shared" si="4"/>
        <v>31</v>
      </c>
      <c r="B38" s="26" t="s">
        <v>40</v>
      </c>
      <c r="C38" s="27">
        <v>90</v>
      </c>
      <c r="D38" s="28">
        <v>81</v>
      </c>
      <c r="E38" s="29">
        <f t="shared" si="2"/>
        <v>30</v>
      </c>
      <c r="F38" s="30">
        <f t="shared" si="0"/>
        <v>0.1111111111111111</v>
      </c>
      <c r="G38" s="27">
        <v>709</v>
      </c>
      <c r="H38" s="28">
        <v>910</v>
      </c>
      <c r="I38" s="29">
        <f t="shared" si="3"/>
        <v>30</v>
      </c>
      <c r="J38" s="30">
        <f t="shared" si="1"/>
        <v>-0.22087912087912087</v>
      </c>
    </row>
    <row r="39" spans="1:10" ht="11.25">
      <c r="A39" s="25">
        <f t="shared" si="4"/>
        <v>32</v>
      </c>
      <c r="B39" s="26" t="s">
        <v>41</v>
      </c>
      <c r="C39" s="27">
        <v>16</v>
      </c>
      <c r="D39" s="28">
        <v>59</v>
      </c>
      <c r="E39" s="29">
        <f t="shared" si="2"/>
        <v>31</v>
      </c>
      <c r="F39" s="30">
        <f t="shared" si="0"/>
        <v>-0.7288135593220338</v>
      </c>
      <c r="G39" s="27">
        <v>491</v>
      </c>
      <c r="H39" s="28">
        <v>737</v>
      </c>
      <c r="I39" s="29">
        <f t="shared" si="3"/>
        <v>31</v>
      </c>
      <c r="J39" s="30">
        <f t="shared" si="1"/>
        <v>-0.3337856173677069</v>
      </c>
    </row>
    <row r="40" spans="1:10" ht="11.25">
      <c r="A40" s="25">
        <f t="shared" si="4"/>
        <v>33</v>
      </c>
      <c r="B40" s="26" t="s">
        <v>42</v>
      </c>
      <c r="C40" s="27">
        <v>23</v>
      </c>
      <c r="D40" s="28">
        <v>31</v>
      </c>
      <c r="E40" s="29">
        <f t="shared" si="2"/>
        <v>33</v>
      </c>
      <c r="F40" s="30">
        <f t="shared" si="0"/>
        <v>-0.25806451612903225</v>
      </c>
      <c r="G40" s="27">
        <v>424</v>
      </c>
      <c r="H40" s="28">
        <v>330</v>
      </c>
      <c r="I40" s="29">
        <f t="shared" si="3"/>
        <v>33</v>
      </c>
      <c r="J40" s="30">
        <f t="shared" si="1"/>
        <v>0.28484848484848485</v>
      </c>
    </row>
    <row r="41" spans="1:10" ht="11.25">
      <c r="A41" s="25">
        <f t="shared" si="4"/>
        <v>34</v>
      </c>
      <c r="B41" s="26" t="s">
        <v>43</v>
      </c>
      <c r="C41" s="27">
        <v>23</v>
      </c>
      <c r="D41" s="28">
        <v>22</v>
      </c>
      <c r="E41" s="29">
        <f t="shared" si="2"/>
        <v>34</v>
      </c>
      <c r="F41" s="30">
        <f t="shared" si="0"/>
        <v>0.045454545454545456</v>
      </c>
      <c r="G41" s="27">
        <v>246</v>
      </c>
      <c r="H41" s="28">
        <v>246</v>
      </c>
      <c r="I41" s="29">
        <f t="shared" si="3"/>
        <v>34</v>
      </c>
      <c r="J41" s="30">
        <f t="shared" si="1"/>
        <v>0</v>
      </c>
    </row>
    <row r="42" spans="1:10" ht="11.25">
      <c r="A42" s="25">
        <f t="shared" si="4"/>
        <v>35</v>
      </c>
      <c r="B42" s="26" t="s">
        <v>44</v>
      </c>
      <c r="C42" s="27">
        <v>13</v>
      </c>
      <c r="D42" s="28">
        <v>20</v>
      </c>
      <c r="E42" s="29">
        <f t="shared" si="2"/>
        <v>35</v>
      </c>
      <c r="F42" s="30">
        <f t="shared" si="0"/>
        <v>-0.35</v>
      </c>
      <c r="G42" s="27">
        <v>238</v>
      </c>
      <c r="H42" s="28">
        <v>219</v>
      </c>
      <c r="I42" s="29">
        <f t="shared" si="3"/>
        <v>35</v>
      </c>
      <c r="J42" s="30">
        <f t="shared" si="1"/>
        <v>0.0867579908675799</v>
      </c>
    </row>
    <row r="43" spans="1:10" ht="11.25">
      <c r="A43" s="25">
        <f t="shared" si="4"/>
        <v>36</v>
      </c>
      <c r="B43" s="26" t="s">
        <v>45</v>
      </c>
      <c r="C43" s="27">
        <v>4</v>
      </c>
      <c r="D43" s="28">
        <v>17</v>
      </c>
      <c r="E43" s="29">
        <f t="shared" si="2"/>
        <v>36</v>
      </c>
      <c r="F43" s="30">
        <f t="shared" si="0"/>
        <v>-0.7647058823529411</v>
      </c>
      <c r="G43" s="27">
        <v>112</v>
      </c>
      <c r="H43" s="28">
        <v>190</v>
      </c>
      <c r="I43" s="29">
        <f t="shared" si="3"/>
        <v>36</v>
      </c>
      <c r="J43" s="30">
        <f t="shared" si="1"/>
        <v>-0.4105263157894737</v>
      </c>
    </row>
    <row r="44" spans="1:10" ht="11.25">
      <c r="A44" s="25">
        <f t="shared" si="4"/>
        <v>37</v>
      </c>
      <c r="B44" s="26" t="s">
        <v>46</v>
      </c>
      <c r="C44" s="27">
        <v>12</v>
      </c>
      <c r="D44" s="28">
        <v>3</v>
      </c>
      <c r="E44" s="29">
        <f t="shared" si="2"/>
        <v>37</v>
      </c>
      <c r="F44" s="30">
        <f t="shared" si="0"/>
        <v>3</v>
      </c>
      <c r="G44" s="27">
        <v>111</v>
      </c>
      <c r="H44" s="28">
        <v>47</v>
      </c>
      <c r="I44" s="29">
        <f t="shared" si="3"/>
        <v>38</v>
      </c>
      <c r="J44" s="30">
        <f t="shared" si="1"/>
        <v>1.3617021276595744</v>
      </c>
    </row>
    <row r="45" spans="1:10" ht="11.25">
      <c r="A45" s="25">
        <f t="shared" si="4"/>
        <v>38</v>
      </c>
      <c r="B45" s="26" t="s">
        <v>47</v>
      </c>
      <c r="C45" s="27">
        <v>8</v>
      </c>
      <c r="D45" s="28">
        <v>1</v>
      </c>
      <c r="E45" s="29">
        <f t="shared" si="2"/>
        <v>39</v>
      </c>
      <c r="F45" s="30">
        <f t="shared" si="0"/>
        <v>7</v>
      </c>
      <c r="G45" s="27">
        <v>70</v>
      </c>
      <c r="H45" s="28">
        <v>49</v>
      </c>
      <c r="I45" s="29">
        <f t="shared" si="3"/>
        <v>37</v>
      </c>
      <c r="J45" s="30">
        <f t="shared" si="1"/>
        <v>0.42857142857142855</v>
      </c>
    </row>
    <row r="46" spans="1:10" ht="11.25">
      <c r="A46" s="25">
        <f t="shared" si="4"/>
        <v>39</v>
      </c>
      <c r="B46" s="26" t="s">
        <v>48</v>
      </c>
      <c r="C46" s="27">
        <v>4</v>
      </c>
      <c r="D46" s="28">
        <v>1</v>
      </c>
      <c r="E46" s="29">
        <f t="shared" si="2"/>
        <v>39</v>
      </c>
      <c r="F46" s="30">
        <f t="shared" si="0"/>
        <v>3</v>
      </c>
      <c r="G46" s="27">
        <v>21</v>
      </c>
      <c r="H46" s="28">
        <v>4</v>
      </c>
      <c r="I46" s="29">
        <f t="shared" si="3"/>
        <v>44</v>
      </c>
      <c r="J46" s="30">
        <f t="shared" si="1"/>
        <v>4.25</v>
      </c>
    </row>
    <row r="47" spans="1:10" ht="11.25">
      <c r="A47" s="25">
        <f t="shared" si="4"/>
        <v>40</v>
      </c>
      <c r="B47" s="26" t="s">
        <v>49</v>
      </c>
      <c r="C47" s="27">
        <v>3</v>
      </c>
      <c r="D47" s="31">
        <v>1</v>
      </c>
      <c r="E47" s="29">
        <f t="shared" si="2"/>
        <v>39</v>
      </c>
      <c r="F47" s="30">
        <f t="shared" si="0"/>
        <v>2</v>
      </c>
      <c r="G47" s="27">
        <v>18</v>
      </c>
      <c r="H47" s="31">
        <v>13</v>
      </c>
      <c r="I47" s="29">
        <f t="shared" si="3"/>
        <v>40</v>
      </c>
      <c r="J47" s="30">
        <f t="shared" si="1"/>
        <v>0.38461538461538464</v>
      </c>
    </row>
    <row r="48" spans="1:10" ht="11.25">
      <c r="A48" s="25">
        <f t="shared" si="4"/>
        <v>41</v>
      </c>
      <c r="B48" s="26" t="s">
        <v>50</v>
      </c>
      <c r="C48" s="27">
        <v>1</v>
      </c>
      <c r="D48" s="31">
        <v>3</v>
      </c>
      <c r="E48" s="29">
        <f t="shared" si="2"/>
        <v>37</v>
      </c>
      <c r="F48" s="30">
        <f t="shared" si="0"/>
        <v>-0.6666666666666666</v>
      </c>
      <c r="G48" s="27">
        <v>17</v>
      </c>
      <c r="H48" s="31">
        <v>25</v>
      </c>
      <c r="I48" s="29">
        <f t="shared" si="3"/>
        <v>39</v>
      </c>
      <c r="J48" s="30">
        <f t="shared" si="1"/>
        <v>-0.32</v>
      </c>
    </row>
    <row r="49" spans="1:10" ht="11.25">
      <c r="A49" s="25">
        <f t="shared" si="4"/>
        <v>42</v>
      </c>
      <c r="B49" s="26" t="s">
        <v>51</v>
      </c>
      <c r="C49" s="27">
        <v>1</v>
      </c>
      <c r="D49" s="31">
        <v>1</v>
      </c>
      <c r="E49" s="29">
        <f t="shared" si="2"/>
        <v>39</v>
      </c>
      <c r="F49" s="30">
        <f t="shared" si="0"/>
        <v>0</v>
      </c>
      <c r="G49" s="27">
        <v>10</v>
      </c>
      <c r="H49" s="31">
        <v>12</v>
      </c>
      <c r="I49" s="29">
        <f t="shared" si="3"/>
        <v>41</v>
      </c>
      <c r="J49" s="30">
        <f t="shared" si="1"/>
        <v>-0.16666666666666666</v>
      </c>
    </row>
    <row r="50" spans="1:10" ht="11.25">
      <c r="A50" s="25">
        <f t="shared" si="4"/>
        <v>43</v>
      </c>
      <c r="B50" s="26" t="s">
        <v>52</v>
      </c>
      <c r="C50" s="27">
        <v>1</v>
      </c>
      <c r="D50" s="31" t="s">
        <v>53</v>
      </c>
      <c r="E50" s="29"/>
      <c r="F50" s="30"/>
      <c r="G50" s="27">
        <v>5</v>
      </c>
      <c r="H50" s="31" t="s">
        <v>53</v>
      </c>
      <c r="I50" s="29"/>
      <c r="J50" s="30"/>
    </row>
    <row r="51" spans="1:10" ht="11.25">
      <c r="A51" s="25">
        <f t="shared" si="4"/>
        <v>44</v>
      </c>
      <c r="B51" s="26" t="s">
        <v>54</v>
      </c>
      <c r="C51" s="27">
        <v>3</v>
      </c>
      <c r="D51" s="28" t="s">
        <v>53</v>
      </c>
      <c r="E51" s="29"/>
      <c r="F51" s="30"/>
      <c r="G51" s="27">
        <v>4</v>
      </c>
      <c r="H51" s="28" t="s">
        <v>53</v>
      </c>
      <c r="I51" s="29"/>
      <c r="J51" s="30"/>
    </row>
    <row r="52" spans="1:10" ht="11.25">
      <c r="A52" s="25">
        <f t="shared" si="4"/>
        <v>45</v>
      </c>
      <c r="B52" s="26" t="s">
        <v>55</v>
      </c>
      <c r="C52" s="27" t="s">
        <v>53</v>
      </c>
      <c r="D52" s="28" t="s">
        <v>53</v>
      </c>
      <c r="E52" s="29"/>
      <c r="F52" s="30"/>
      <c r="G52" s="27">
        <v>4</v>
      </c>
      <c r="H52" s="28">
        <v>5</v>
      </c>
      <c r="I52" s="29">
        <f>RANK(H52,$H$8:$H$58)</f>
        <v>43</v>
      </c>
      <c r="J52" s="30">
        <f>(G52-H52)/H52</f>
        <v>-0.2</v>
      </c>
    </row>
    <row r="53" spans="1:10" ht="11.25">
      <c r="A53" s="25">
        <f t="shared" si="4"/>
        <v>46</v>
      </c>
      <c r="B53" s="26" t="s">
        <v>56</v>
      </c>
      <c r="C53" s="27" t="s">
        <v>53</v>
      </c>
      <c r="D53" s="28">
        <v>1</v>
      </c>
      <c r="E53" s="29"/>
      <c r="F53" s="30"/>
      <c r="G53" s="27">
        <v>3</v>
      </c>
      <c r="H53" s="28">
        <v>6</v>
      </c>
      <c r="I53" s="29">
        <f>RANK(H53,$H$8:$H$58)</f>
        <v>42</v>
      </c>
      <c r="J53" s="30">
        <f>(G53-H53)/H53</f>
        <v>-0.5</v>
      </c>
    </row>
    <row r="54" spans="1:10" ht="11.25">
      <c r="A54" s="25">
        <f t="shared" si="4"/>
        <v>47</v>
      </c>
      <c r="B54" s="26" t="s">
        <v>57</v>
      </c>
      <c r="C54" s="27">
        <v>2</v>
      </c>
      <c r="D54" s="28" t="s">
        <v>53</v>
      </c>
      <c r="E54" s="29"/>
      <c r="F54" s="30"/>
      <c r="G54" s="27">
        <v>2</v>
      </c>
      <c r="H54" s="28" t="s">
        <v>53</v>
      </c>
      <c r="I54" s="29"/>
      <c r="J54" s="30"/>
    </row>
    <row r="55" spans="1:10" ht="11.25">
      <c r="A55" s="25">
        <f t="shared" si="4"/>
        <v>48</v>
      </c>
      <c r="B55" s="26" t="s">
        <v>58</v>
      </c>
      <c r="C55" s="27">
        <v>1</v>
      </c>
      <c r="D55" s="28" t="s">
        <v>53</v>
      </c>
      <c r="E55" s="29"/>
      <c r="F55" s="30"/>
      <c r="G55" s="27">
        <v>1</v>
      </c>
      <c r="H55" s="28" t="s">
        <v>53</v>
      </c>
      <c r="I55" s="29"/>
      <c r="J55" s="30"/>
    </row>
    <row r="56" spans="1:10" ht="11.25">
      <c r="A56" s="25">
        <f t="shared" si="4"/>
        <v>49</v>
      </c>
      <c r="B56" s="26" t="s">
        <v>59</v>
      </c>
      <c r="C56" s="27"/>
      <c r="D56" s="28" t="s">
        <v>53</v>
      </c>
      <c r="E56" s="29"/>
      <c r="F56" s="30"/>
      <c r="G56" s="27">
        <v>1</v>
      </c>
      <c r="H56" s="28" t="s">
        <v>53</v>
      </c>
      <c r="I56" s="29"/>
      <c r="J56" s="30"/>
    </row>
    <row r="57" spans="1:10" ht="11.25">
      <c r="A57" s="25"/>
      <c r="C57" s="27" t="s">
        <v>53</v>
      </c>
      <c r="D57" s="28" t="s">
        <v>53</v>
      </c>
      <c r="E57" s="29"/>
      <c r="F57" s="30"/>
      <c r="G57" s="27"/>
      <c r="H57" s="28" t="s">
        <v>53</v>
      </c>
      <c r="I57" s="29"/>
      <c r="J57" s="30"/>
    </row>
    <row r="58" spans="1:10" s="39" customFormat="1" ht="2.25" customHeight="1" thickBot="1">
      <c r="A58" s="32"/>
      <c r="B58" s="33" t="s">
        <v>60</v>
      </c>
      <c r="C58" s="34" t="s">
        <v>53</v>
      </c>
      <c r="D58" s="35" t="s">
        <v>53</v>
      </c>
      <c r="E58" s="36"/>
      <c r="F58" s="37"/>
      <c r="G58" s="34">
        <v>1</v>
      </c>
      <c r="H58" s="35" t="s">
        <v>53</v>
      </c>
      <c r="I58" s="36"/>
      <c r="J58" s="3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650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</dc:creator>
  <cp:keywords/>
  <dc:description/>
  <cp:lastModifiedBy>thom</cp:lastModifiedBy>
  <cp:lastPrinted>2005-11-15T06:40:01Z</cp:lastPrinted>
  <dcterms:created xsi:type="dcterms:W3CDTF">2005-11-15T06:39:15Z</dcterms:created>
  <dcterms:modified xsi:type="dcterms:W3CDTF">2005-11-15T06:40:22Z</dcterms:modified>
  <cp:category/>
  <cp:version/>
  <cp:contentType/>
  <cp:contentStatus/>
</cp:coreProperties>
</file>