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580" activeTab="0"/>
  </bookViews>
  <sheets>
    <sheet name="Δ0403_OCT04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<sst xmlns="http://schemas.openxmlformats.org/spreadsheetml/2006/main" count="86" uniqueCount="62">
  <si>
    <t>OCTOBER '04 -YTD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</si>
  <si>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</si>
  <si>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</si>
  <si>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</si>
  <si>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</si>
  <si>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Δ04/03</t>
  </si>
  <si>
    <t>Oct'04-YTD</t>
  </si>
  <si>
    <t>Oct'03-YTD</t>
  </si>
  <si>
    <t>Rank</t>
  </si>
  <si>
    <t>TOTAL</t>
  </si>
  <si>
    <t>TOYOTA</t>
  </si>
  <si>
    <t>HYUNDAI</t>
  </si>
  <si>
    <t>OPEL</t>
  </si>
  <si>
    <t>VOLKS WAGEN</t>
  </si>
  <si>
    <t>FIAT</t>
  </si>
  <si>
    <t>FORD</t>
  </si>
  <si>
    <t>CITROEN</t>
  </si>
  <si>
    <t>PEUGEOT</t>
  </si>
  <si>
    <t>RENAULT</t>
  </si>
  <si>
    <t>SEAT</t>
  </si>
  <si>
    <t>NISSAN</t>
  </si>
  <si>
    <t>SUZUKI</t>
  </si>
  <si>
    <t>SKODA</t>
  </si>
  <si>
    <t>MERCEDES</t>
  </si>
  <si>
    <t>DAEWOO</t>
  </si>
  <si>
    <t>B.M.W.</t>
  </si>
  <si>
    <t>HONDA</t>
  </si>
  <si>
    <t>AUDI</t>
  </si>
  <si>
    <t>MAZDA</t>
  </si>
  <si>
    <t>KIA MOTORS</t>
  </si>
  <si>
    <t>MITSUBISHI</t>
  </si>
  <si>
    <t>ALFA ROMEO</t>
  </si>
  <si>
    <t>CHRYSLER</t>
  </si>
  <si>
    <t>DAIHATSU</t>
  </si>
  <si>
    <t>SMART</t>
  </si>
  <si>
    <t>VOLVO</t>
  </si>
  <si>
    <t>LANCIA</t>
  </si>
  <si>
    <t>SUBARU</t>
  </si>
  <si>
    <t>SAAB</t>
  </si>
  <si>
    <t>LADA</t>
  </si>
  <si>
    <t>MG ROVER</t>
  </si>
  <si>
    <t>MINI</t>
  </si>
  <si>
    <t>PORSCHE</t>
  </si>
  <si>
    <t>LAND ROVER</t>
  </si>
  <si>
    <t>SSANGYONG</t>
  </si>
  <si>
    <t>JAGUAR</t>
  </si>
  <si>
    <t>LEXUS</t>
  </si>
  <si>
    <t>GM</t>
  </si>
  <si>
    <t>FERRARI</t>
  </si>
  <si>
    <t>MASERATI</t>
  </si>
  <si>
    <t>LOTUS</t>
  </si>
  <si>
    <t/>
  </si>
  <si>
    <t>YAZ</t>
  </si>
  <si>
    <t>LAMBORGHINI</t>
  </si>
  <si>
    <t>ADRIA</t>
  </si>
  <si>
    <t>OTHERS</t>
  </si>
  <si>
    <t>TRIGANO</t>
  </si>
  <si>
    <t>MC LΟUIS</t>
  </si>
  <si>
    <t>ROVER</t>
  </si>
  <si>
    <t>MOBILVETTA</t>
  </si>
  <si>
    <t>BENTLEY</t>
  </si>
  <si>
    <t>MC LUIS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</si>
</sst>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9">
    <font>
      <sz val="10"/>
      <name val="Arial Greek"/>
      <family val="0"/>
    </font>
    <font>
      <sz val="10"/>
      <name val="MS Sans Serif"/>
      <family val="0"/>
    </font>
    <font>
      <u val="single"/>
      <sz val="10"/>
      <color indexed="36"/>
      <name val="Arial Greek"/>
      <family val="0"/>
    </font>
    <font>
      <sz val="10"/>
      <color indexed="8"/>
      <name val="MS Sans Serif"/>
      <family val="0"/>
    </font>
    <font>
      <u val="single"/>
      <sz val="10"/>
      <color indexed="12"/>
      <name val="Arial Greek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Alignment="1">
      <alignment horizontal="center"/>
      <protection/>
    </xf>
    <xf numFmtId="0" fontId="6" fillId="0" borderId="0" xfId="18" applyFont="1" applyAlignment="1">
      <alignment horizontal="left" vertical="center"/>
      <protection/>
    </xf>
    <xf numFmtId="0" fontId="6" fillId="0" borderId="0" xfId="18" applyFont="1" applyAlignment="1">
      <alignment horizontal="centerContinuous" vertical="center"/>
      <protection/>
    </xf>
    <xf numFmtId="0" fontId="6" fillId="0" borderId="0" xfId="18" applyFont="1" applyAlignment="1">
      <alignment horizontal="center" wrapText="1"/>
      <protection/>
    </xf>
    <xf numFmtId="0" fontId="6" fillId="0" borderId="1" xfId="18" applyFont="1" applyBorder="1">
      <alignment/>
      <protection/>
    </xf>
    <xf numFmtId="0" fontId="7" fillId="0" borderId="2" xfId="17" applyFont="1" applyBorder="1">
      <alignment/>
      <protection/>
    </xf>
    <xf numFmtId="17" fontId="6" fillId="0" borderId="1" xfId="18" applyNumberFormat="1" applyFont="1" applyBorder="1" applyAlignment="1">
      <alignment horizontal="center"/>
      <protection/>
    </xf>
    <xf numFmtId="17" fontId="6" fillId="0" borderId="1" xfId="18" applyNumberFormat="1" applyFont="1" applyBorder="1" applyAlignment="1">
      <alignment horizontal="centerContinuous"/>
      <protection/>
    </xf>
    <xf numFmtId="0" fontId="6" fillId="0" borderId="2" xfId="18" applyFont="1" applyBorder="1" applyAlignment="1">
      <alignment horizontal="centerContinuous"/>
      <protection/>
    </xf>
    <xf numFmtId="0" fontId="6" fillId="0" borderId="2" xfId="18" applyFont="1" applyBorder="1" applyAlignment="1">
      <alignment horizontal="center"/>
      <protection/>
    </xf>
    <xf numFmtId="0" fontId="6" fillId="0" borderId="3" xfId="18" applyFont="1" applyBorder="1" applyAlignment="1">
      <alignment horizontal="left" vertical="center"/>
      <protection/>
    </xf>
    <xf numFmtId="0" fontId="7" fillId="0" borderId="4" xfId="17" applyFont="1" applyBorder="1" applyAlignment="1">
      <alignment horizontal="left" vertical="center"/>
      <protection/>
    </xf>
    <xf numFmtId="1" fontId="6" fillId="0" borderId="3" xfId="18" applyNumberFormat="1" applyFont="1" applyBorder="1" applyAlignment="1">
      <alignment horizontal="centerContinuous" vertical="center"/>
      <protection/>
    </xf>
    <xf numFmtId="1" fontId="6" fillId="0" borderId="4" xfId="18" applyNumberFormat="1" applyFont="1" applyBorder="1" applyAlignment="1">
      <alignment horizontal="centerContinuous" vertical="center"/>
      <protection/>
    </xf>
    <xf numFmtId="195" fontId="6" fillId="0" borderId="4" xfId="25" applyNumberFormat="1" applyFont="1" applyBorder="1" applyAlignment="1">
      <alignment horizontal="center" vertical="center"/>
    </xf>
    <xf numFmtId="1" fontId="6" fillId="0" borderId="3" xfId="18" applyNumberFormat="1" applyFont="1" applyBorder="1" applyAlignment="1">
      <alignment horizontal="center" vertical="center"/>
      <protection/>
    </xf>
    <xf numFmtId="0" fontId="5" fillId="0" borderId="0" xfId="18" applyFont="1" applyAlignment="1">
      <alignment horizontal="left" vertical="center"/>
      <protection/>
    </xf>
    <xf numFmtId="0" fontId="5" fillId="0" borderId="1" xfId="18" applyFont="1" applyBorder="1" applyAlignment="1">
      <alignment horizontal="center"/>
      <protection/>
    </xf>
    <xf numFmtId="0" fontId="8" fillId="0" borderId="2" xfId="15" applyFont="1" applyBorder="1">
      <alignment/>
      <protection/>
    </xf>
    <xf numFmtId="0" fontId="8" fillId="0" borderId="1" xfId="15" applyFont="1" applyBorder="1" applyAlignment="1">
      <alignment horizontal="center"/>
      <protection/>
    </xf>
    <xf numFmtId="0" fontId="8" fillId="0" borderId="5" xfId="19" applyFont="1" applyBorder="1" applyAlignment="1">
      <alignment horizontal="center"/>
      <protection/>
    </xf>
    <xf numFmtId="196" fontId="5" fillId="0" borderId="5" xfId="18" applyNumberFormat="1" applyFont="1" applyBorder="1" applyAlignment="1">
      <alignment horizontal="center"/>
      <protection/>
    </xf>
    <xf numFmtId="195" fontId="5" fillId="0" borderId="2" xfId="25" applyNumberFormat="1" applyFont="1" applyBorder="1" applyAlignment="1">
      <alignment horizontal="center"/>
    </xf>
    <xf numFmtId="0" fontId="5" fillId="0" borderId="3" xfId="18" applyFont="1" applyBorder="1" applyAlignment="1">
      <alignment horizontal="center"/>
      <protection/>
    </xf>
    <xf numFmtId="0" fontId="8" fillId="0" borderId="4" xfId="15" applyFont="1" applyBorder="1">
      <alignment/>
      <protection/>
    </xf>
    <xf numFmtId="0" fontId="8" fillId="0" borderId="3" xfId="15" applyFont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196" fontId="5" fillId="0" borderId="0" xfId="18" applyNumberFormat="1" applyFont="1" applyBorder="1" applyAlignment="1">
      <alignment horizontal="center"/>
      <protection/>
    </xf>
    <xf numFmtId="195" fontId="5" fillId="0" borderId="4" xfId="25" applyNumberFormat="1" applyFont="1" applyBorder="1" applyAlignment="1">
      <alignment horizontal="center"/>
    </xf>
    <xf numFmtId="0" fontId="5" fillId="0" borderId="0" xfId="18" applyFont="1" applyBorder="1" applyAlignment="1">
      <alignment horizontal="center"/>
      <protection/>
    </xf>
    <xf numFmtId="0" fontId="5" fillId="0" borderId="6" xfId="18" applyFont="1" applyBorder="1" applyAlignment="1">
      <alignment horizontal="center"/>
      <protection/>
    </xf>
    <xf numFmtId="0" fontId="8" fillId="0" borderId="7" xfId="15" applyFont="1" applyFill="1" applyBorder="1">
      <alignment/>
      <protection/>
    </xf>
    <xf numFmtId="0" fontId="8" fillId="0" borderId="8" xfId="15" applyFont="1" applyBorder="1" applyAlignment="1">
      <alignment horizontal="center"/>
      <protection/>
    </xf>
    <xf numFmtId="0" fontId="5" fillId="0" borderId="9" xfId="18" applyFont="1" applyBorder="1" applyAlignment="1">
      <alignment horizontal="center"/>
      <protection/>
    </xf>
    <xf numFmtId="196" fontId="5" fillId="0" borderId="10" xfId="18" applyNumberFormat="1" applyFont="1" applyBorder="1" applyAlignment="1">
      <alignment horizontal="center"/>
      <protection/>
    </xf>
    <xf numFmtId="195" fontId="5" fillId="0" borderId="9" xfId="25" applyNumberFormat="1" applyFont="1" applyBorder="1" applyAlignment="1">
      <alignment horizontal="center"/>
    </xf>
    <xf numFmtId="195" fontId="5" fillId="0" borderId="11" xfId="25" applyNumberFormat="1" applyFont="1" applyBorder="1" applyAlignment="1">
      <alignment horizontal="center"/>
    </xf>
    <xf numFmtId="0" fontId="5" fillId="0" borderId="0" xfId="18" applyFont="1">
      <alignment/>
      <protection/>
    </xf>
  </cellXfs>
  <cellStyles count="12">
    <cellStyle name="Normal" xfId="0"/>
    <cellStyle name="Normal_Feb99_New" xfId="15"/>
    <cellStyle name="Followed Hyperlink" xfId="16"/>
    <cellStyle name="Βασικό_1998-12-b" xfId="17"/>
    <cellStyle name="Βασικό_COMPARISON98_97" xfId="18"/>
    <cellStyle name="Βασικό_Dec98_New" xfId="19"/>
    <cellStyle name="Hyperlink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403_Jan04"/>
      <sheetName val="Δ0403_Feb04"/>
      <sheetName val="Δ0403_Mar04"/>
      <sheetName val="Δ0403_Apr04"/>
      <sheetName val="Δ0403_May04"/>
      <sheetName val="Δ0403_JUN04"/>
      <sheetName val="Δ0403_JUL04"/>
      <sheetName val="Δ0403_AUG04"/>
      <sheetName val="Δ0403_SEP04"/>
      <sheetName val="Δ0403_OCT04"/>
      <sheetName val="Δ0302_NOV03"/>
      <sheetName val="Δ0302_DEC03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tabSelected="1" workbookViewId="0" topLeftCell="A1">
      <selection activeCell="G45" sqref="G45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38262</v>
      </c>
      <c r="D6" s="9">
        <v>37896</v>
      </c>
      <c r="E6" s="10"/>
      <c r="F6" s="11" t="s">
        <v>5</v>
      </c>
      <c r="G6" s="8" t="s">
        <v>6</v>
      </c>
      <c r="H6" s="9" t="s">
        <v>7</v>
      </c>
      <c r="I6" s="10"/>
      <c r="J6" s="11" t="str">
        <f>F6</f>
        <v>Δ04/03</v>
      </c>
    </row>
    <row r="7" spans="1:10" s="18" customFormat="1" ht="18.75" customHeight="1" thickBot="1">
      <c r="A7" s="12" t="s">
        <v>8</v>
      </c>
      <c r="B7" s="13" t="s">
        <v>9</v>
      </c>
      <c r="C7" s="14">
        <f>SUM(C8:C58)</f>
        <v>20106</v>
      </c>
      <c r="D7" s="14">
        <f>SUM(D8:D58)</f>
        <v>23499</v>
      </c>
      <c r="E7" s="15"/>
      <c r="F7" s="16">
        <f aca="true" t="shared" si="0" ref="F7:F47">(C7-D7)/D7</f>
        <v>-0.14438912294140177</v>
      </c>
      <c r="G7" s="17">
        <f>SUM(G8:G58)</f>
        <v>253781</v>
      </c>
      <c r="H7" s="14">
        <f>SUM(H8:H58)</f>
        <v>224629</v>
      </c>
      <c r="I7" s="15"/>
      <c r="J7" s="16">
        <f aca="true" t="shared" si="1" ref="J7:J48">(G7-H7)/H7</f>
        <v>0.1297784346633783</v>
      </c>
    </row>
    <row r="8" spans="1:10" ht="11.25">
      <c r="A8" s="19">
        <v>1</v>
      </c>
      <c r="B8" s="20" t="s">
        <v>10</v>
      </c>
      <c r="C8" s="21">
        <v>1834</v>
      </c>
      <c r="D8" s="22">
        <v>2510</v>
      </c>
      <c r="E8" s="23">
        <f aca="true" t="shared" si="2" ref="E8:E47">RANK(D8,$D$8:$D$58)</f>
        <v>1</v>
      </c>
      <c r="F8" s="24">
        <f t="shared" si="0"/>
        <v>-0.2693227091633466</v>
      </c>
      <c r="G8" s="21">
        <v>23433</v>
      </c>
      <c r="H8" s="22">
        <v>21359</v>
      </c>
      <c r="I8" s="23">
        <f aca="true" t="shared" si="3" ref="I8:I48">RANK(H8,$H$8:$H$58)</f>
        <v>1</v>
      </c>
      <c r="J8" s="24">
        <f t="shared" si="1"/>
        <v>0.09710192424738986</v>
      </c>
    </row>
    <row r="9" spans="1:10" ht="11.25">
      <c r="A9" s="25">
        <f aca="true" t="shared" si="4" ref="A9:A40">A8+1</f>
        <v>2</v>
      </c>
      <c r="B9" s="26" t="s">
        <v>11</v>
      </c>
      <c r="C9" s="27">
        <v>1282</v>
      </c>
      <c r="D9" s="28">
        <v>1780</v>
      </c>
      <c r="E9" s="29">
        <f t="shared" si="2"/>
        <v>2</v>
      </c>
      <c r="F9" s="30">
        <f t="shared" si="0"/>
        <v>-0.2797752808988764</v>
      </c>
      <c r="G9" s="27">
        <v>21248</v>
      </c>
      <c r="H9" s="28">
        <v>18851</v>
      </c>
      <c r="I9" s="29">
        <f t="shared" si="3"/>
        <v>2</v>
      </c>
      <c r="J9" s="30">
        <f t="shared" si="1"/>
        <v>0.12715505808710414</v>
      </c>
    </row>
    <row r="10" spans="1:10" ht="11.25">
      <c r="A10" s="25">
        <f t="shared" si="4"/>
        <v>3</v>
      </c>
      <c r="B10" s="26" t="s">
        <v>12</v>
      </c>
      <c r="C10" s="27">
        <v>2052</v>
      </c>
      <c r="D10" s="28">
        <v>1689</v>
      </c>
      <c r="E10" s="29">
        <f t="shared" si="2"/>
        <v>3</v>
      </c>
      <c r="F10" s="30">
        <f t="shared" si="0"/>
        <v>0.21492007104795738</v>
      </c>
      <c r="G10" s="27">
        <v>20681</v>
      </c>
      <c r="H10" s="28">
        <v>17392</v>
      </c>
      <c r="I10" s="29">
        <f t="shared" si="3"/>
        <v>3</v>
      </c>
      <c r="J10" s="30">
        <f t="shared" si="1"/>
        <v>0.18910993560257588</v>
      </c>
    </row>
    <row r="11" spans="1:10" ht="11.25">
      <c r="A11" s="25">
        <f t="shared" si="4"/>
        <v>4</v>
      </c>
      <c r="B11" s="26" t="s">
        <v>13</v>
      </c>
      <c r="C11" s="27">
        <v>1334</v>
      </c>
      <c r="D11" s="28">
        <v>1455</v>
      </c>
      <c r="E11" s="29">
        <f t="shared" si="2"/>
        <v>5</v>
      </c>
      <c r="F11" s="30">
        <f t="shared" si="0"/>
        <v>-0.0831615120274914</v>
      </c>
      <c r="G11" s="27">
        <v>15928</v>
      </c>
      <c r="H11" s="28">
        <v>14261</v>
      </c>
      <c r="I11" s="29">
        <f t="shared" si="3"/>
        <v>6</v>
      </c>
      <c r="J11" s="30">
        <f t="shared" si="1"/>
        <v>0.11689222354673585</v>
      </c>
    </row>
    <row r="12" spans="1:10" ht="11.25">
      <c r="A12" s="25">
        <f t="shared" si="4"/>
        <v>5</v>
      </c>
      <c r="B12" s="26" t="s">
        <v>14</v>
      </c>
      <c r="C12" s="27">
        <v>992</v>
      </c>
      <c r="D12" s="28">
        <v>1417</v>
      </c>
      <c r="E12" s="29">
        <f t="shared" si="2"/>
        <v>6</v>
      </c>
      <c r="F12" s="30">
        <f t="shared" si="0"/>
        <v>-0.29992942836979536</v>
      </c>
      <c r="G12" s="27">
        <v>15644</v>
      </c>
      <c r="H12" s="28">
        <v>13094</v>
      </c>
      <c r="I12" s="29">
        <f t="shared" si="3"/>
        <v>8</v>
      </c>
      <c r="J12" s="30">
        <f t="shared" si="1"/>
        <v>0.19474568504658624</v>
      </c>
    </row>
    <row r="13" spans="1:10" ht="11.25">
      <c r="A13" s="25">
        <f t="shared" si="4"/>
        <v>6</v>
      </c>
      <c r="B13" s="26" t="s">
        <v>15</v>
      </c>
      <c r="C13" s="27">
        <v>1627</v>
      </c>
      <c r="D13" s="28">
        <v>1285</v>
      </c>
      <c r="E13" s="29">
        <f t="shared" si="2"/>
        <v>8</v>
      </c>
      <c r="F13" s="30">
        <f t="shared" si="0"/>
        <v>0.266147859922179</v>
      </c>
      <c r="G13" s="27">
        <v>15616</v>
      </c>
      <c r="H13" s="28">
        <v>15372</v>
      </c>
      <c r="I13" s="29">
        <f t="shared" si="3"/>
        <v>4</v>
      </c>
      <c r="J13" s="30">
        <f t="shared" si="1"/>
        <v>0.015873015873015872</v>
      </c>
    </row>
    <row r="14" spans="1:10" ht="11.25">
      <c r="A14" s="25">
        <f t="shared" si="4"/>
        <v>7</v>
      </c>
      <c r="B14" s="26" t="s">
        <v>16</v>
      </c>
      <c r="C14" s="27">
        <v>983</v>
      </c>
      <c r="D14" s="28">
        <v>1560</v>
      </c>
      <c r="E14" s="29">
        <f t="shared" si="2"/>
        <v>4</v>
      </c>
      <c r="F14" s="30">
        <f t="shared" si="0"/>
        <v>-0.3698717948717949</v>
      </c>
      <c r="G14" s="27">
        <v>15143</v>
      </c>
      <c r="H14" s="28">
        <v>13699</v>
      </c>
      <c r="I14" s="29">
        <f t="shared" si="3"/>
        <v>7</v>
      </c>
      <c r="J14" s="30">
        <f t="shared" si="1"/>
        <v>0.10540915395284327</v>
      </c>
    </row>
    <row r="15" spans="1:10" ht="11.25">
      <c r="A15" s="25">
        <f t="shared" si="4"/>
        <v>8</v>
      </c>
      <c r="B15" s="26" t="s">
        <v>17</v>
      </c>
      <c r="C15" s="27">
        <v>949</v>
      </c>
      <c r="D15" s="28">
        <v>1200</v>
      </c>
      <c r="E15" s="29">
        <f t="shared" si="2"/>
        <v>9</v>
      </c>
      <c r="F15" s="30">
        <f t="shared" si="0"/>
        <v>-0.20916666666666667</v>
      </c>
      <c r="G15" s="27">
        <v>14068</v>
      </c>
      <c r="H15" s="28">
        <v>14466</v>
      </c>
      <c r="I15" s="29">
        <f t="shared" si="3"/>
        <v>5</v>
      </c>
      <c r="J15" s="30">
        <f t="shared" si="1"/>
        <v>-0.027512788607769942</v>
      </c>
    </row>
    <row r="16" spans="1:10" ht="11.25">
      <c r="A16" s="25">
        <f t="shared" si="4"/>
        <v>9</v>
      </c>
      <c r="B16" s="26" t="s">
        <v>18</v>
      </c>
      <c r="C16" s="27">
        <v>1496</v>
      </c>
      <c r="D16" s="28">
        <v>1196</v>
      </c>
      <c r="E16" s="29">
        <f t="shared" si="2"/>
        <v>10</v>
      </c>
      <c r="F16" s="30">
        <f t="shared" si="0"/>
        <v>0.2508361204013378</v>
      </c>
      <c r="G16" s="27">
        <v>12417</v>
      </c>
      <c r="H16" s="28">
        <v>10308</v>
      </c>
      <c r="I16" s="29">
        <f t="shared" si="3"/>
        <v>11</v>
      </c>
      <c r="J16" s="30">
        <f t="shared" si="1"/>
        <v>0.20459837019790453</v>
      </c>
    </row>
    <row r="17" spans="1:10" ht="11.25">
      <c r="A17" s="25">
        <f t="shared" si="4"/>
        <v>10</v>
      </c>
      <c r="B17" s="26" t="s">
        <v>19</v>
      </c>
      <c r="C17" s="27">
        <v>817</v>
      </c>
      <c r="D17" s="28">
        <v>1053</v>
      </c>
      <c r="E17" s="29">
        <f t="shared" si="2"/>
        <v>11</v>
      </c>
      <c r="F17" s="30">
        <f t="shared" si="0"/>
        <v>-0.2241215574548908</v>
      </c>
      <c r="G17" s="27">
        <v>10912</v>
      </c>
      <c r="H17" s="28">
        <v>11887</v>
      </c>
      <c r="I17" s="29">
        <f t="shared" si="3"/>
        <v>9</v>
      </c>
      <c r="J17" s="30">
        <f t="shared" si="1"/>
        <v>-0.0820223773870615</v>
      </c>
    </row>
    <row r="18" spans="1:10" ht="11.25">
      <c r="A18" s="25">
        <f t="shared" si="4"/>
        <v>11</v>
      </c>
      <c r="B18" s="26" t="s">
        <v>20</v>
      </c>
      <c r="C18" s="27">
        <v>821</v>
      </c>
      <c r="D18" s="28">
        <v>1323</v>
      </c>
      <c r="E18" s="29">
        <f t="shared" si="2"/>
        <v>7</v>
      </c>
      <c r="F18" s="30">
        <f t="shared" si="0"/>
        <v>-0.3794406651549509</v>
      </c>
      <c r="G18" s="27">
        <v>10799</v>
      </c>
      <c r="H18" s="28">
        <v>10445</v>
      </c>
      <c r="I18" s="29">
        <f t="shared" si="3"/>
        <v>10</v>
      </c>
      <c r="J18" s="30">
        <f t="shared" si="1"/>
        <v>0.03389181426519866</v>
      </c>
    </row>
    <row r="19" spans="1:10" ht="11.25">
      <c r="A19" s="25">
        <f t="shared" si="4"/>
        <v>12</v>
      </c>
      <c r="B19" s="26" t="s">
        <v>21</v>
      </c>
      <c r="C19" s="27">
        <v>640</v>
      </c>
      <c r="D19" s="28">
        <v>958</v>
      </c>
      <c r="E19" s="29">
        <f t="shared" si="2"/>
        <v>12</v>
      </c>
      <c r="F19" s="30">
        <f t="shared" si="0"/>
        <v>-0.33194154488517746</v>
      </c>
      <c r="G19" s="27">
        <v>9748</v>
      </c>
      <c r="H19" s="28">
        <v>9543</v>
      </c>
      <c r="I19" s="29">
        <f t="shared" si="3"/>
        <v>12</v>
      </c>
      <c r="J19" s="30">
        <f t="shared" si="1"/>
        <v>0.02148171434559363</v>
      </c>
    </row>
    <row r="20" spans="1:10" ht="11.25">
      <c r="A20" s="25">
        <f t="shared" si="4"/>
        <v>13</v>
      </c>
      <c r="B20" s="26" t="s">
        <v>22</v>
      </c>
      <c r="C20" s="27">
        <v>533</v>
      </c>
      <c r="D20" s="28">
        <v>791</v>
      </c>
      <c r="E20" s="29">
        <f t="shared" si="2"/>
        <v>13</v>
      </c>
      <c r="F20" s="30">
        <f t="shared" si="0"/>
        <v>-0.32616940581542353</v>
      </c>
      <c r="G20" s="27">
        <v>7493</v>
      </c>
      <c r="H20" s="28">
        <v>6879</v>
      </c>
      <c r="I20" s="29">
        <f t="shared" si="3"/>
        <v>13</v>
      </c>
      <c r="J20" s="30">
        <f t="shared" si="1"/>
        <v>0.08925715947085332</v>
      </c>
    </row>
    <row r="21" spans="1:10" ht="11.25">
      <c r="A21" s="25">
        <f t="shared" si="4"/>
        <v>14</v>
      </c>
      <c r="B21" s="26" t="s">
        <v>23</v>
      </c>
      <c r="C21" s="27">
        <v>559</v>
      </c>
      <c r="D21" s="28">
        <v>639</v>
      </c>
      <c r="E21" s="29">
        <f t="shared" si="2"/>
        <v>15</v>
      </c>
      <c r="F21" s="30">
        <f t="shared" si="0"/>
        <v>-0.12519561815336464</v>
      </c>
      <c r="G21" s="27">
        <v>6914</v>
      </c>
      <c r="H21" s="28">
        <v>6304</v>
      </c>
      <c r="I21" s="29">
        <f t="shared" si="3"/>
        <v>14</v>
      </c>
      <c r="J21" s="30">
        <f t="shared" si="1"/>
        <v>0.09676395939086295</v>
      </c>
    </row>
    <row r="22" spans="1:10" ht="11.25">
      <c r="A22" s="25">
        <f t="shared" si="4"/>
        <v>15</v>
      </c>
      <c r="B22" s="26" t="s">
        <v>24</v>
      </c>
      <c r="C22" s="27">
        <v>422</v>
      </c>
      <c r="D22" s="28">
        <v>492</v>
      </c>
      <c r="E22" s="29">
        <f t="shared" si="2"/>
        <v>17</v>
      </c>
      <c r="F22" s="30">
        <f t="shared" si="0"/>
        <v>-0.14227642276422764</v>
      </c>
      <c r="G22" s="27">
        <v>6144</v>
      </c>
      <c r="H22" s="28">
        <v>5392</v>
      </c>
      <c r="I22" s="29">
        <f t="shared" si="3"/>
        <v>15</v>
      </c>
      <c r="J22" s="30">
        <f t="shared" si="1"/>
        <v>0.1394658753709199</v>
      </c>
    </row>
    <row r="23" spans="1:10" ht="11.25">
      <c r="A23" s="25">
        <f t="shared" si="4"/>
        <v>16</v>
      </c>
      <c r="B23" s="26" t="s">
        <v>25</v>
      </c>
      <c r="C23" s="27">
        <v>411</v>
      </c>
      <c r="D23" s="28">
        <v>351</v>
      </c>
      <c r="E23" s="29">
        <f t="shared" si="2"/>
        <v>19</v>
      </c>
      <c r="F23" s="30">
        <f t="shared" si="0"/>
        <v>0.17094017094017094</v>
      </c>
      <c r="G23" s="27">
        <v>5462</v>
      </c>
      <c r="H23" s="28">
        <v>3164</v>
      </c>
      <c r="I23" s="29">
        <f t="shared" si="3"/>
        <v>19</v>
      </c>
      <c r="J23" s="30">
        <f t="shared" si="1"/>
        <v>0.7262958280657396</v>
      </c>
    </row>
    <row r="24" spans="1:10" ht="11.25">
      <c r="A24" s="25">
        <f t="shared" si="4"/>
        <v>17</v>
      </c>
      <c r="B24" s="26" t="s">
        <v>26</v>
      </c>
      <c r="C24" s="27">
        <v>303</v>
      </c>
      <c r="D24" s="28">
        <v>601</v>
      </c>
      <c r="E24" s="29">
        <f t="shared" si="2"/>
        <v>16</v>
      </c>
      <c r="F24" s="30">
        <f t="shared" si="0"/>
        <v>-0.49584026622296173</v>
      </c>
      <c r="G24" s="27">
        <v>5177</v>
      </c>
      <c r="H24" s="28">
        <v>4700</v>
      </c>
      <c r="I24" s="29">
        <f t="shared" si="3"/>
        <v>16</v>
      </c>
      <c r="J24" s="30">
        <f t="shared" si="1"/>
        <v>0.10148936170212766</v>
      </c>
    </row>
    <row r="25" spans="1:10" ht="11.25">
      <c r="A25" s="25">
        <f t="shared" si="4"/>
        <v>18</v>
      </c>
      <c r="B25" s="26" t="s">
        <v>27</v>
      </c>
      <c r="C25" s="27">
        <v>343</v>
      </c>
      <c r="D25" s="28">
        <v>645</v>
      </c>
      <c r="E25" s="29">
        <f t="shared" si="2"/>
        <v>14</v>
      </c>
      <c r="F25" s="30">
        <f t="shared" si="0"/>
        <v>-0.4682170542635659</v>
      </c>
      <c r="G25" s="27">
        <v>5086</v>
      </c>
      <c r="H25" s="28">
        <v>4605</v>
      </c>
      <c r="I25" s="29">
        <f t="shared" si="3"/>
        <v>17</v>
      </c>
      <c r="J25" s="30">
        <f t="shared" si="1"/>
        <v>0.10445168295331161</v>
      </c>
    </row>
    <row r="26" spans="1:10" ht="11.25">
      <c r="A26" s="25">
        <f t="shared" si="4"/>
        <v>19</v>
      </c>
      <c r="B26" s="26" t="s">
        <v>28</v>
      </c>
      <c r="C26" s="27">
        <v>418</v>
      </c>
      <c r="D26" s="28">
        <v>297</v>
      </c>
      <c r="E26" s="29">
        <f t="shared" si="2"/>
        <v>21</v>
      </c>
      <c r="F26" s="30">
        <f t="shared" si="0"/>
        <v>0.4074074074074074</v>
      </c>
      <c r="G26" s="27">
        <v>4926</v>
      </c>
      <c r="H26" s="28">
        <v>2659</v>
      </c>
      <c r="I26" s="29">
        <f t="shared" si="3"/>
        <v>22</v>
      </c>
      <c r="J26" s="30">
        <f t="shared" si="1"/>
        <v>0.8525761564497931</v>
      </c>
    </row>
    <row r="27" spans="1:10" ht="11.25">
      <c r="A27" s="25">
        <f t="shared" si="4"/>
        <v>20</v>
      </c>
      <c r="B27" s="26" t="s">
        <v>29</v>
      </c>
      <c r="C27" s="27">
        <v>438</v>
      </c>
      <c r="D27" s="28">
        <v>225</v>
      </c>
      <c r="E27" s="29">
        <f t="shared" si="2"/>
        <v>23</v>
      </c>
      <c r="F27" s="30">
        <f t="shared" si="0"/>
        <v>0.9466666666666667</v>
      </c>
      <c r="G27" s="27">
        <v>4678</v>
      </c>
      <c r="H27" s="28">
        <v>3331</v>
      </c>
      <c r="I27" s="29">
        <f t="shared" si="3"/>
        <v>18</v>
      </c>
      <c r="J27" s="30">
        <f t="shared" si="1"/>
        <v>0.4043830681477034</v>
      </c>
    </row>
    <row r="28" spans="1:10" ht="11.25">
      <c r="A28" s="25">
        <f t="shared" si="4"/>
        <v>21</v>
      </c>
      <c r="B28" s="26" t="s">
        <v>30</v>
      </c>
      <c r="C28" s="27">
        <v>218</v>
      </c>
      <c r="D28" s="28">
        <v>383</v>
      </c>
      <c r="E28" s="29">
        <f t="shared" si="2"/>
        <v>18</v>
      </c>
      <c r="F28" s="30">
        <f t="shared" si="0"/>
        <v>-0.4308093994778068</v>
      </c>
      <c r="G28" s="27">
        <v>3504</v>
      </c>
      <c r="H28" s="28">
        <v>2947</v>
      </c>
      <c r="I28" s="29">
        <f t="shared" si="3"/>
        <v>21</v>
      </c>
      <c r="J28" s="30">
        <f t="shared" si="1"/>
        <v>0.18900576857821513</v>
      </c>
    </row>
    <row r="29" spans="1:10" ht="11.25">
      <c r="A29" s="25">
        <f t="shared" si="4"/>
        <v>22</v>
      </c>
      <c r="B29" s="26" t="s">
        <v>31</v>
      </c>
      <c r="C29" s="27">
        <v>274</v>
      </c>
      <c r="D29" s="28">
        <v>298</v>
      </c>
      <c r="E29" s="29">
        <f t="shared" si="2"/>
        <v>20</v>
      </c>
      <c r="F29" s="30">
        <f t="shared" si="0"/>
        <v>-0.08053691275167785</v>
      </c>
      <c r="G29" s="27">
        <v>2872</v>
      </c>
      <c r="H29" s="28">
        <v>3088</v>
      </c>
      <c r="I29" s="29">
        <f t="shared" si="3"/>
        <v>20</v>
      </c>
      <c r="J29" s="30">
        <f t="shared" si="1"/>
        <v>-0.06994818652849741</v>
      </c>
    </row>
    <row r="30" spans="1:10" ht="11.25">
      <c r="A30" s="25">
        <f t="shared" si="4"/>
        <v>23</v>
      </c>
      <c r="B30" s="26" t="s">
        <v>32</v>
      </c>
      <c r="C30" s="27">
        <v>139</v>
      </c>
      <c r="D30" s="28">
        <v>292</v>
      </c>
      <c r="E30" s="29">
        <f t="shared" si="2"/>
        <v>22</v>
      </c>
      <c r="F30" s="30">
        <f t="shared" si="0"/>
        <v>-0.523972602739726</v>
      </c>
      <c r="G30" s="27">
        <v>2525</v>
      </c>
      <c r="H30" s="28">
        <v>1779</v>
      </c>
      <c r="I30" s="29">
        <f t="shared" si="3"/>
        <v>23</v>
      </c>
      <c r="J30" s="30">
        <f t="shared" si="1"/>
        <v>0.419336706014615</v>
      </c>
    </row>
    <row r="31" spans="1:10" ht="11.25">
      <c r="A31" s="25">
        <f t="shared" si="4"/>
        <v>24</v>
      </c>
      <c r="B31" s="26" t="s">
        <v>33</v>
      </c>
      <c r="C31" s="27">
        <v>175</v>
      </c>
      <c r="D31" s="28">
        <v>149</v>
      </c>
      <c r="E31" s="29">
        <f t="shared" si="2"/>
        <v>26</v>
      </c>
      <c r="F31" s="30">
        <f t="shared" si="0"/>
        <v>0.174496644295302</v>
      </c>
      <c r="G31" s="27">
        <v>2084</v>
      </c>
      <c r="H31" s="28">
        <v>1657</v>
      </c>
      <c r="I31" s="29">
        <f t="shared" si="3"/>
        <v>24</v>
      </c>
      <c r="J31" s="30">
        <f t="shared" si="1"/>
        <v>0.2576946288473144</v>
      </c>
    </row>
    <row r="32" spans="1:10" ht="11.25">
      <c r="A32" s="25">
        <f t="shared" si="4"/>
        <v>25</v>
      </c>
      <c r="B32" s="26" t="s">
        <v>34</v>
      </c>
      <c r="C32" s="27">
        <v>211</v>
      </c>
      <c r="D32" s="28">
        <v>152</v>
      </c>
      <c r="E32" s="29">
        <f t="shared" si="2"/>
        <v>24</v>
      </c>
      <c r="F32" s="30">
        <f t="shared" si="0"/>
        <v>0.3881578947368421</v>
      </c>
      <c r="G32" s="27">
        <v>1950</v>
      </c>
      <c r="H32" s="28">
        <v>1266</v>
      </c>
      <c r="I32" s="29">
        <f t="shared" si="3"/>
        <v>25</v>
      </c>
      <c r="J32" s="30">
        <f t="shared" si="1"/>
        <v>0.5402843601895735</v>
      </c>
    </row>
    <row r="33" spans="1:10" ht="11.25">
      <c r="A33" s="25">
        <f t="shared" si="4"/>
        <v>26</v>
      </c>
      <c r="B33" s="26" t="s">
        <v>35</v>
      </c>
      <c r="C33" s="27">
        <v>203</v>
      </c>
      <c r="D33" s="28">
        <v>150</v>
      </c>
      <c r="E33" s="29">
        <f t="shared" si="2"/>
        <v>25</v>
      </c>
      <c r="F33" s="30">
        <f t="shared" si="0"/>
        <v>0.35333333333333333</v>
      </c>
      <c r="G33" s="27">
        <v>1841</v>
      </c>
      <c r="H33" s="28">
        <v>1233</v>
      </c>
      <c r="I33" s="29">
        <f t="shared" si="3"/>
        <v>26</v>
      </c>
      <c r="J33" s="30">
        <f t="shared" si="1"/>
        <v>0.4931062449310625</v>
      </c>
    </row>
    <row r="34" spans="1:10" ht="11.25">
      <c r="A34" s="25">
        <f t="shared" si="4"/>
        <v>27</v>
      </c>
      <c r="B34" s="26" t="s">
        <v>36</v>
      </c>
      <c r="C34" s="27">
        <v>145</v>
      </c>
      <c r="D34" s="28">
        <v>100</v>
      </c>
      <c r="E34" s="29">
        <f t="shared" si="2"/>
        <v>29</v>
      </c>
      <c r="F34" s="30">
        <f t="shared" si="0"/>
        <v>0.45</v>
      </c>
      <c r="G34" s="27">
        <v>1703</v>
      </c>
      <c r="H34" s="28">
        <v>707</v>
      </c>
      <c r="I34" s="29">
        <f t="shared" si="3"/>
        <v>29</v>
      </c>
      <c r="J34" s="30">
        <f t="shared" si="1"/>
        <v>1.4087694483734088</v>
      </c>
    </row>
    <row r="35" spans="1:10" ht="11.25">
      <c r="A35" s="25">
        <f t="shared" si="4"/>
        <v>28</v>
      </c>
      <c r="B35" s="26" t="s">
        <v>37</v>
      </c>
      <c r="C35" s="27">
        <v>111</v>
      </c>
      <c r="D35" s="28">
        <v>119</v>
      </c>
      <c r="E35" s="29">
        <f t="shared" si="2"/>
        <v>27</v>
      </c>
      <c r="F35" s="30">
        <f t="shared" si="0"/>
        <v>-0.06722689075630252</v>
      </c>
      <c r="G35" s="27">
        <v>1264</v>
      </c>
      <c r="H35" s="28">
        <v>1111</v>
      </c>
      <c r="I35" s="29">
        <f t="shared" si="3"/>
        <v>27</v>
      </c>
      <c r="J35" s="30">
        <f t="shared" si="1"/>
        <v>0.13771377137713772</v>
      </c>
    </row>
    <row r="36" spans="1:10" ht="11.25">
      <c r="A36" s="25">
        <f t="shared" si="4"/>
        <v>29</v>
      </c>
      <c r="B36" s="26" t="s">
        <v>38</v>
      </c>
      <c r="C36" s="27">
        <v>86</v>
      </c>
      <c r="D36" s="28">
        <v>63</v>
      </c>
      <c r="E36" s="29">
        <f t="shared" si="2"/>
        <v>32</v>
      </c>
      <c r="F36" s="30">
        <f t="shared" si="0"/>
        <v>0.36507936507936506</v>
      </c>
      <c r="G36" s="27">
        <v>1041</v>
      </c>
      <c r="H36" s="28">
        <v>610</v>
      </c>
      <c r="I36" s="29">
        <f t="shared" si="3"/>
        <v>30</v>
      </c>
      <c r="J36" s="30">
        <f t="shared" si="1"/>
        <v>0.7065573770491803</v>
      </c>
    </row>
    <row r="37" spans="1:10" ht="11.25">
      <c r="A37" s="25">
        <f t="shared" si="4"/>
        <v>30</v>
      </c>
      <c r="B37" s="26" t="s">
        <v>39</v>
      </c>
      <c r="C37" s="27">
        <v>81</v>
      </c>
      <c r="D37" s="28">
        <v>114</v>
      </c>
      <c r="E37" s="29">
        <f t="shared" si="2"/>
        <v>28</v>
      </c>
      <c r="F37" s="30">
        <f t="shared" si="0"/>
        <v>-0.2894736842105263</v>
      </c>
      <c r="G37" s="27">
        <v>910</v>
      </c>
      <c r="H37" s="28">
        <v>874</v>
      </c>
      <c r="I37" s="29">
        <f t="shared" si="3"/>
        <v>28</v>
      </c>
      <c r="J37" s="30">
        <f t="shared" si="1"/>
        <v>0.041189931350114416</v>
      </c>
    </row>
    <row r="38" spans="1:10" ht="11.25">
      <c r="A38" s="25">
        <f t="shared" si="4"/>
        <v>31</v>
      </c>
      <c r="B38" s="26" t="s">
        <v>40</v>
      </c>
      <c r="C38" s="27">
        <v>59</v>
      </c>
      <c r="D38" s="28">
        <v>69</v>
      </c>
      <c r="E38" s="29">
        <f t="shared" si="2"/>
        <v>30</v>
      </c>
      <c r="F38" s="30">
        <f t="shared" si="0"/>
        <v>-0.14492753623188406</v>
      </c>
      <c r="G38" s="27">
        <v>737</v>
      </c>
      <c r="H38" s="28">
        <v>520</v>
      </c>
      <c r="I38" s="29">
        <f t="shared" si="3"/>
        <v>31</v>
      </c>
      <c r="J38" s="30">
        <f t="shared" si="1"/>
        <v>0.4173076923076923</v>
      </c>
    </row>
    <row r="39" spans="1:10" ht="11.25">
      <c r="A39" s="25">
        <f t="shared" si="4"/>
        <v>32</v>
      </c>
      <c r="B39" s="26" t="s">
        <v>41</v>
      </c>
      <c r="C39" s="27">
        <v>49</v>
      </c>
      <c r="D39" s="28">
        <v>66</v>
      </c>
      <c r="E39" s="29">
        <f t="shared" si="2"/>
        <v>31</v>
      </c>
      <c r="F39" s="30">
        <f t="shared" si="0"/>
        <v>-0.25757575757575757</v>
      </c>
      <c r="G39" s="27">
        <v>687</v>
      </c>
      <c r="H39" s="28">
        <v>461</v>
      </c>
      <c r="I39" s="29">
        <f t="shared" si="3"/>
        <v>32</v>
      </c>
      <c r="J39" s="30">
        <f t="shared" si="1"/>
        <v>0.49023861171366595</v>
      </c>
    </row>
    <row r="40" spans="1:10" ht="11.25">
      <c r="A40" s="25">
        <f t="shared" si="4"/>
        <v>33</v>
      </c>
      <c r="B40" s="26" t="s">
        <v>42</v>
      </c>
      <c r="C40" s="27">
        <v>31</v>
      </c>
      <c r="D40" s="28">
        <v>21</v>
      </c>
      <c r="E40" s="29">
        <f t="shared" si="2"/>
        <v>33</v>
      </c>
      <c r="F40" s="30">
        <f t="shared" si="0"/>
        <v>0.47619047619047616</v>
      </c>
      <c r="G40" s="27">
        <v>330</v>
      </c>
      <c r="H40" s="28">
        <v>127</v>
      </c>
      <c r="I40" s="29">
        <f t="shared" si="3"/>
        <v>34</v>
      </c>
      <c r="J40" s="30">
        <f t="shared" si="1"/>
        <v>1.5984251968503937</v>
      </c>
    </row>
    <row r="41" spans="1:10" ht="11.25">
      <c r="A41" s="25">
        <f aca="true" t="shared" si="5" ref="A41:A57">A40+1</f>
        <v>34</v>
      </c>
      <c r="B41" s="26" t="s">
        <v>43</v>
      </c>
      <c r="C41" s="27">
        <v>22</v>
      </c>
      <c r="D41" s="28">
        <v>19</v>
      </c>
      <c r="E41" s="29">
        <f t="shared" si="2"/>
        <v>34</v>
      </c>
      <c r="F41" s="30">
        <f t="shared" si="0"/>
        <v>0.15789473684210525</v>
      </c>
      <c r="G41" s="27">
        <v>246</v>
      </c>
      <c r="H41" s="28">
        <v>226</v>
      </c>
      <c r="I41" s="29">
        <f t="shared" si="3"/>
        <v>33</v>
      </c>
      <c r="J41" s="30">
        <f t="shared" si="1"/>
        <v>0.08849557522123894</v>
      </c>
    </row>
    <row r="42" spans="1:10" ht="11.25">
      <c r="A42" s="25">
        <f t="shared" si="5"/>
        <v>35</v>
      </c>
      <c r="B42" s="26" t="s">
        <v>44</v>
      </c>
      <c r="C42" s="27">
        <v>20</v>
      </c>
      <c r="D42" s="28">
        <v>5</v>
      </c>
      <c r="E42" s="29">
        <f t="shared" si="2"/>
        <v>37</v>
      </c>
      <c r="F42" s="30">
        <f t="shared" si="0"/>
        <v>3</v>
      </c>
      <c r="G42" s="27">
        <v>219</v>
      </c>
      <c r="H42" s="28">
        <v>34</v>
      </c>
      <c r="I42" s="29">
        <f t="shared" si="3"/>
        <v>38</v>
      </c>
      <c r="J42" s="30">
        <f t="shared" si="1"/>
        <v>5.4411764705882355</v>
      </c>
    </row>
    <row r="43" spans="1:10" ht="11.25">
      <c r="A43" s="25">
        <f t="shared" si="5"/>
        <v>36</v>
      </c>
      <c r="B43" s="26" t="s">
        <v>45</v>
      </c>
      <c r="C43" s="27">
        <v>17</v>
      </c>
      <c r="D43" s="28">
        <v>16</v>
      </c>
      <c r="E43" s="29">
        <f t="shared" si="2"/>
        <v>35</v>
      </c>
      <c r="F43" s="30">
        <f t="shared" si="0"/>
        <v>0.0625</v>
      </c>
      <c r="G43" s="27">
        <v>190</v>
      </c>
      <c r="H43" s="28">
        <v>113</v>
      </c>
      <c r="I43" s="29">
        <f t="shared" si="3"/>
        <v>35</v>
      </c>
      <c r="J43" s="30">
        <f t="shared" si="1"/>
        <v>0.6814159292035398</v>
      </c>
    </row>
    <row r="44" spans="1:10" ht="11.25">
      <c r="A44" s="25">
        <f t="shared" si="5"/>
        <v>37</v>
      </c>
      <c r="B44" s="26" t="s">
        <v>46</v>
      </c>
      <c r="C44" s="27">
        <v>1</v>
      </c>
      <c r="D44" s="28">
        <v>4</v>
      </c>
      <c r="E44" s="29">
        <f t="shared" si="2"/>
        <v>38</v>
      </c>
      <c r="F44" s="30">
        <f t="shared" si="0"/>
        <v>-0.75</v>
      </c>
      <c r="G44" s="27">
        <v>49</v>
      </c>
      <c r="H44" s="28">
        <v>49</v>
      </c>
      <c r="I44" s="29">
        <f t="shared" si="3"/>
        <v>37</v>
      </c>
      <c r="J44" s="30">
        <f t="shared" si="1"/>
        <v>0</v>
      </c>
    </row>
    <row r="45" spans="1:10" ht="11.25">
      <c r="A45" s="25">
        <f t="shared" si="5"/>
        <v>38</v>
      </c>
      <c r="B45" s="26" t="s">
        <v>47</v>
      </c>
      <c r="C45" s="27">
        <v>3</v>
      </c>
      <c r="D45" s="28">
        <v>9</v>
      </c>
      <c r="E45" s="29">
        <f t="shared" si="2"/>
        <v>36</v>
      </c>
      <c r="F45" s="30">
        <f t="shared" si="0"/>
        <v>-0.6666666666666666</v>
      </c>
      <c r="G45" s="27">
        <v>47</v>
      </c>
      <c r="H45" s="28">
        <v>75</v>
      </c>
      <c r="I45" s="29">
        <f t="shared" si="3"/>
        <v>36</v>
      </c>
      <c r="J45" s="30">
        <f t="shared" si="1"/>
        <v>-0.37333333333333335</v>
      </c>
    </row>
    <row r="46" spans="1:10" ht="11.25">
      <c r="A46" s="25">
        <f t="shared" si="5"/>
        <v>39</v>
      </c>
      <c r="B46" s="26" t="s">
        <v>48</v>
      </c>
      <c r="C46" s="27">
        <v>1</v>
      </c>
      <c r="D46" s="28">
        <v>1</v>
      </c>
      <c r="E46" s="29">
        <f t="shared" si="2"/>
        <v>39</v>
      </c>
      <c r="F46" s="30">
        <f t="shared" si="0"/>
        <v>0</v>
      </c>
      <c r="G46" s="27">
        <v>13</v>
      </c>
      <c r="H46" s="28">
        <v>10</v>
      </c>
      <c r="I46" s="29">
        <f t="shared" si="3"/>
        <v>41</v>
      </c>
      <c r="J46" s="30">
        <f t="shared" si="1"/>
        <v>0.3</v>
      </c>
    </row>
    <row r="47" spans="1:10" ht="11.25">
      <c r="A47" s="25">
        <f t="shared" si="5"/>
        <v>40</v>
      </c>
      <c r="B47" s="26" t="s">
        <v>49</v>
      </c>
      <c r="C47" s="27">
        <v>1</v>
      </c>
      <c r="D47" s="31">
        <v>1</v>
      </c>
      <c r="E47" s="29">
        <f t="shared" si="2"/>
        <v>39</v>
      </c>
      <c r="F47" s="30">
        <f t="shared" si="0"/>
        <v>0</v>
      </c>
      <c r="G47" s="27">
        <v>12</v>
      </c>
      <c r="H47" s="31">
        <v>13</v>
      </c>
      <c r="I47" s="29">
        <f t="shared" si="3"/>
        <v>39</v>
      </c>
      <c r="J47" s="30">
        <f t="shared" si="1"/>
        <v>-0.07692307692307693</v>
      </c>
    </row>
    <row r="48" spans="1:10" ht="11.25">
      <c r="A48" s="25">
        <f t="shared" si="5"/>
        <v>41</v>
      </c>
      <c r="B48" s="26" t="s">
        <v>50</v>
      </c>
      <c r="C48" s="27">
        <v>1</v>
      </c>
      <c r="D48" s="31" t="s">
        <v>51</v>
      </c>
      <c r="E48" s="29"/>
      <c r="F48" s="30"/>
      <c r="G48" s="27">
        <v>6</v>
      </c>
      <c r="H48" s="31">
        <v>11</v>
      </c>
      <c r="I48" s="29">
        <f t="shared" si="3"/>
        <v>40</v>
      </c>
      <c r="J48" s="30">
        <f t="shared" si="1"/>
        <v>-0.45454545454545453</v>
      </c>
    </row>
    <row r="49" spans="1:10" ht="11.25">
      <c r="A49" s="25">
        <f t="shared" si="5"/>
        <v>42</v>
      </c>
      <c r="B49" s="26" t="s">
        <v>52</v>
      </c>
      <c r="C49" s="27" t="s">
        <v>51</v>
      </c>
      <c r="D49" s="31" t="s">
        <v>51</v>
      </c>
      <c r="E49" s="29"/>
      <c r="F49" s="30"/>
      <c r="G49" s="27">
        <v>6</v>
      </c>
      <c r="H49" s="31" t="s">
        <v>51</v>
      </c>
      <c r="I49" s="29"/>
      <c r="J49" s="30"/>
    </row>
    <row r="50" spans="1:10" ht="11.25">
      <c r="A50" s="25">
        <f t="shared" si="5"/>
        <v>43</v>
      </c>
      <c r="B50" s="26" t="s">
        <v>53</v>
      </c>
      <c r="C50" s="27" t="s">
        <v>51</v>
      </c>
      <c r="D50" s="31">
        <v>1</v>
      </c>
      <c r="E50" s="29">
        <f>RANK(D50,$D$8:$D$58)</f>
        <v>39</v>
      </c>
      <c r="F50" s="30"/>
      <c r="G50" s="27">
        <v>5</v>
      </c>
      <c r="H50" s="31">
        <v>1</v>
      </c>
      <c r="I50" s="29">
        <f>RANK(H50,$H$8:$H$58)</f>
        <v>43</v>
      </c>
      <c r="J50" s="30">
        <f>(G50-H50)/H50</f>
        <v>4</v>
      </c>
    </row>
    <row r="51" spans="1:10" ht="11.25">
      <c r="A51" s="25">
        <f t="shared" si="5"/>
        <v>44</v>
      </c>
      <c r="B51" s="26" t="s">
        <v>54</v>
      </c>
      <c r="C51" s="27">
        <v>1</v>
      </c>
      <c r="D51" s="28" t="s">
        <v>51</v>
      </c>
      <c r="E51" s="29"/>
      <c r="F51" s="30"/>
      <c r="G51" s="27">
        <v>5</v>
      </c>
      <c r="H51" s="28" t="s">
        <v>51</v>
      </c>
      <c r="I51" s="29"/>
      <c r="J51" s="30"/>
    </row>
    <row r="52" spans="1:10" ht="11.25">
      <c r="A52" s="25">
        <f t="shared" si="5"/>
        <v>45</v>
      </c>
      <c r="B52" s="26" t="s">
        <v>55</v>
      </c>
      <c r="C52" s="27" t="s">
        <v>51</v>
      </c>
      <c r="D52" s="28" t="s">
        <v>51</v>
      </c>
      <c r="E52" s="29"/>
      <c r="F52" s="30"/>
      <c r="G52" s="27">
        <v>4</v>
      </c>
      <c r="H52" s="28">
        <v>6</v>
      </c>
      <c r="I52" s="29">
        <f>RANK(H52,$H$8:$H$58)</f>
        <v>42</v>
      </c>
      <c r="J52" s="30">
        <f>(G52-H52)/H52</f>
        <v>-0.3333333333333333</v>
      </c>
    </row>
    <row r="53" spans="1:10" ht="11.25">
      <c r="A53" s="25">
        <f t="shared" si="5"/>
        <v>46</v>
      </c>
      <c r="B53" s="26" t="s">
        <v>56</v>
      </c>
      <c r="C53" s="27">
        <v>1</v>
      </c>
      <c r="D53" s="28" t="s">
        <v>51</v>
      </c>
      <c r="E53" s="29"/>
      <c r="F53" s="30"/>
      <c r="G53" s="27">
        <v>4</v>
      </c>
      <c r="H53" s="28" t="s">
        <v>51</v>
      </c>
      <c r="I53" s="29"/>
      <c r="J53" s="30"/>
    </row>
    <row r="54" spans="1:10" ht="11.25">
      <c r="A54" s="25">
        <f t="shared" si="5"/>
        <v>47</v>
      </c>
      <c r="B54" s="26" t="s">
        <v>57</v>
      </c>
      <c r="C54" s="27" t="s">
        <v>51</v>
      </c>
      <c r="D54" s="28" t="s">
        <v>51</v>
      </c>
      <c r="E54" s="29"/>
      <c r="F54" s="30"/>
      <c r="G54" s="27">
        <v>3</v>
      </c>
      <c r="H54" s="28" t="s">
        <v>51</v>
      </c>
      <c r="I54" s="29"/>
      <c r="J54" s="30"/>
    </row>
    <row r="55" spans="1:10" ht="11.25">
      <c r="A55" s="25">
        <f t="shared" si="5"/>
        <v>48</v>
      </c>
      <c r="B55" s="26" t="s">
        <v>58</v>
      </c>
      <c r="C55" s="27">
        <v>2</v>
      </c>
      <c r="D55" s="28" t="s">
        <v>51</v>
      </c>
      <c r="E55" s="29"/>
      <c r="F55" s="30"/>
      <c r="G55" s="27">
        <v>3</v>
      </c>
      <c r="H55" s="28" t="s">
        <v>51</v>
      </c>
      <c r="I55" s="29"/>
      <c r="J55" s="30"/>
    </row>
    <row r="56" spans="1:10" ht="11.25">
      <c r="A56" s="25">
        <f t="shared" si="5"/>
        <v>49</v>
      </c>
      <c r="B56" s="26" t="s">
        <v>59</v>
      </c>
      <c r="C56" s="27" t="s">
        <v>51</v>
      </c>
      <c r="D56" s="28" t="s">
        <v>51</v>
      </c>
      <c r="E56" s="29"/>
      <c r="F56" s="30"/>
      <c r="G56" s="27">
        <v>2</v>
      </c>
      <c r="H56" s="28" t="s">
        <v>51</v>
      </c>
      <c r="I56" s="29"/>
      <c r="J56" s="30"/>
    </row>
    <row r="57" spans="1:10" ht="11.25">
      <c r="A57" s="25">
        <f t="shared" si="5"/>
        <v>50</v>
      </c>
      <c r="B57" s="26" t="s">
        <v>60</v>
      </c>
      <c r="C57" s="27" t="s">
        <v>51</v>
      </c>
      <c r="D57" s="28" t="s">
        <v>51</v>
      </c>
      <c r="E57" s="29"/>
      <c r="F57" s="30"/>
      <c r="G57" s="27">
        <v>1</v>
      </c>
      <c r="H57" s="28" t="s">
        <v>51</v>
      </c>
      <c r="I57" s="29"/>
      <c r="J57" s="30"/>
    </row>
    <row r="58" spans="1:10" s="39" customFormat="1" ht="2.25" customHeight="1" thickBot="1">
      <c r="A58" s="32"/>
      <c r="B58" s="33" t="s">
        <v>61</v>
      </c>
      <c r="C58" s="34" t="s">
        <v>51</v>
      </c>
      <c r="D58" s="35" t="s">
        <v>51</v>
      </c>
      <c r="E58" s="36"/>
      <c r="F58" s="37"/>
      <c r="G58" s="34">
        <v>1</v>
      </c>
      <c r="H58" s="35" t="s">
        <v>51</v>
      </c>
      <c r="I58" s="36"/>
      <c r="J58" s="38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3814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ΜΙΧΑΛΗΣ ΘΩΜΑΔΑΚΗΣ</dc:creator>
  <cp:keywords/>
  <dc:description/>
  <cp:lastModifiedBy>ΜΙΧΑΛΗΣ ΘΩΜΑΔΑΚΗΣ</cp:lastModifiedBy>
  <dcterms:created xsi:type="dcterms:W3CDTF">2004-11-02T22:55:23Z</dcterms:created>
  <dcterms:modified xsi:type="dcterms:W3CDTF">2004-11-02T22:55:51Z</dcterms:modified>
  <cp:category/>
  <cp:version/>
  <cp:contentType/>
  <cp:contentStatus/>
</cp:coreProperties>
</file>