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201_May02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<sst xmlns="http://schemas.openxmlformats.org/spreadsheetml/2006/main" count="65" uniqueCount="57">
  <si>
    <t>MAY '03 -YTD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</si>
  <si>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</si>
  <si>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</si>
  <si>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</si>
  <si>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</si>
  <si>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Δ03/02</t>
  </si>
  <si>
    <t>May'03-YTD</t>
  </si>
  <si>
    <t>May'02-YTD</t>
  </si>
  <si>
    <t>Rank</t>
  </si>
  <si>
    <t>TOTAL</t>
  </si>
  <si>
    <t>TOYOTA</t>
  </si>
  <si>
    <t>HYUNDAI</t>
  </si>
  <si>
    <t>OPEL</t>
  </si>
  <si>
    <t>FORD</t>
  </si>
  <si>
    <t>VOLKS WAGEN</t>
  </si>
  <si>
    <t>PEUGEOT</t>
  </si>
  <si>
    <t>CITROEN</t>
  </si>
  <si>
    <t>FIAT</t>
  </si>
  <si>
    <t>SEAT</t>
  </si>
  <si>
    <t>RENAULT</t>
  </si>
  <si>
    <t>NISSAN</t>
  </si>
  <si>
    <t>SUZUKI</t>
  </si>
  <si>
    <t>SKODA</t>
  </si>
  <si>
    <t>MERCEDES</t>
  </si>
  <si>
    <t>HONDA</t>
  </si>
  <si>
    <t>DAEWOO</t>
  </si>
  <si>
    <t>AUDI</t>
  </si>
  <si>
    <t>KIA MOTORS</t>
  </si>
  <si>
    <t>B.M.W.</t>
  </si>
  <si>
    <t>ALFA ROMEO</t>
  </si>
  <si>
    <t>MITSUBISHI</t>
  </si>
  <si>
    <t>MAZDA</t>
  </si>
  <si>
    <t>CHRYSLER</t>
  </si>
  <si>
    <t>DAIHATSU</t>
  </si>
  <si>
    <t>SMART</t>
  </si>
  <si>
    <t>SUBARU</t>
  </si>
  <si>
    <t>VOLVO</t>
  </si>
  <si>
    <t>LADA</t>
  </si>
  <si>
    <t>LANCIA</t>
  </si>
  <si>
    <t>SAAB</t>
  </si>
  <si>
    <t>ROVER</t>
  </si>
  <si>
    <t>MINI</t>
  </si>
  <si>
    <t>LAND ROVER</t>
  </si>
  <si>
    <t>JAGUAR</t>
  </si>
  <si>
    <t>PORSCHE</t>
  </si>
  <si>
    <t>GM</t>
  </si>
  <si>
    <t>LEXUS</t>
  </si>
  <si>
    <t>FERRARI</t>
  </si>
  <si>
    <t/>
  </si>
  <si>
    <t>MASERATI</t>
  </si>
  <si>
    <t>LOTUS</t>
  </si>
  <si>
    <t>OTHERS</t>
  </si>
  <si>
    <t>MORGAN</t>
  </si>
  <si>
    <t>ASTON MARTIN</t>
  </si>
  <si>
    <t>PIAGGIO</t>
  </si>
  <si>
    <t>ISUZU</t>
  </si>
  <si>
    <t>TATA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</si>
</sst>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3" xfId="24" applyNumberFormat="1" applyFont="1" applyBorder="1" applyAlignment="1">
      <alignment horizontal="center"/>
      <protection/>
    </xf>
    <xf numFmtId="17" fontId="6" fillId="0" borderId="4" xfId="24" applyNumberFormat="1" applyFont="1" applyBorder="1" applyAlignment="1">
      <alignment horizontal="centerContinuous"/>
      <protection/>
    </xf>
    <xf numFmtId="0" fontId="6" fillId="0" borderId="5" xfId="24" applyFont="1" applyBorder="1" applyAlignment="1">
      <alignment horizontal="centerContinuous"/>
      <protection/>
    </xf>
    <xf numFmtId="0" fontId="6" fillId="0" borderId="4" xfId="24" applyFont="1" applyBorder="1" applyAlignment="1">
      <alignment horizontal="center"/>
      <protection/>
    </xf>
    <xf numFmtId="0" fontId="6" fillId="0" borderId="6" xfId="24" applyFont="1" applyBorder="1" applyAlignment="1">
      <alignment horizontal="center"/>
      <protection/>
    </xf>
    <xf numFmtId="0" fontId="6" fillId="0" borderId="7" xfId="24" applyFont="1" applyBorder="1" applyAlignment="1">
      <alignment horizontal="left" vertical="center"/>
      <protection/>
    </xf>
    <xf numFmtId="0" fontId="7" fillId="0" borderId="8" xfId="23" applyFont="1" applyBorder="1" applyAlignment="1">
      <alignment horizontal="left" vertical="center"/>
      <protection/>
    </xf>
    <xf numFmtId="1" fontId="6" fillId="0" borderId="9" xfId="24" applyNumberFormat="1" applyFont="1" applyBorder="1" applyAlignment="1">
      <alignment horizontal="center" vertical="center"/>
      <protection/>
    </xf>
    <xf numFmtId="1" fontId="6" fillId="0" borderId="10" xfId="24" applyNumberFormat="1" applyFont="1" applyBorder="1" applyAlignment="1">
      <alignment horizontal="centerContinuous" vertical="center"/>
      <protection/>
    </xf>
    <xf numFmtId="1" fontId="6" fillId="0" borderId="11" xfId="24" applyNumberFormat="1" applyFont="1" applyBorder="1" applyAlignment="1">
      <alignment horizontal="centerContinuous" vertical="center"/>
      <protection/>
    </xf>
    <xf numFmtId="195" fontId="6" fillId="0" borderId="10" xfId="22" applyNumberFormat="1" applyFont="1" applyBorder="1" applyAlignment="1">
      <alignment horizontal="center" vertical="center"/>
    </xf>
    <xf numFmtId="195" fontId="6" fillId="0" borderId="12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13" xfId="21" applyFont="1" applyBorder="1">
      <alignment/>
      <protection/>
    </xf>
    <xf numFmtId="0" fontId="8" fillId="0" borderId="3" xfId="21" applyFont="1" applyBorder="1" applyAlignment="1">
      <alignment horizontal="center"/>
      <protection/>
    </xf>
    <xf numFmtId="0" fontId="8" fillId="0" borderId="4" xfId="25" applyFont="1" applyBorder="1" applyAlignment="1">
      <alignment horizontal="center"/>
      <protection/>
    </xf>
    <xf numFmtId="196" fontId="5" fillId="0" borderId="5" xfId="24" applyNumberFormat="1" applyFont="1" applyBorder="1" applyAlignment="1">
      <alignment horizontal="center"/>
      <protection/>
    </xf>
    <xf numFmtId="195" fontId="5" fillId="0" borderId="4" xfId="22" applyNumberFormat="1" applyFont="1" applyBorder="1" applyAlignment="1">
      <alignment horizontal="center"/>
    </xf>
    <xf numFmtId="195" fontId="5" fillId="0" borderId="6" xfId="22" applyNumberFormat="1" applyFont="1" applyBorder="1" applyAlignment="1">
      <alignment horizontal="center"/>
    </xf>
    <xf numFmtId="0" fontId="5" fillId="0" borderId="14" xfId="24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8" fillId="0" borderId="15" xfId="21" applyFont="1" applyBorder="1" applyAlignment="1">
      <alignment horizontal="center"/>
      <protection/>
    </xf>
    <xf numFmtId="0" fontId="8" fillId="0" borderId="16" xfId="25" applyFont="1" applyBorder="1" applyAlignment="1">
      <alignment horizontal="center"/>
      <protection/>
    </xf>
    <xf numFmtId="196" fontId="5" fillId="0" borderId="17" xfId="24" applyNumberFormat="1" applyFont="1" applyBorder="1" applyAlignment="1">
      <alignment horizontal="center"/>
      <protection/>
    </xf>
    <xf numFmtId="195" fontId="5" fillId="0" borderId="16" xfId="22" applyNumberFormat="1" applyFont="1" applyBorder="1" applyAlignment="1">
      <alignment horizontal="center"/>
    </xf>
    <xf numFmtId="195" fontId="5" fillId="0" borderId="18" xfId="22" applyNumberFormat="1" applyFont="1" applyBorder="1" applyAlignment="1">
      <alignment horizontal="center"/>
    </xf>
    <xf numFmtId="0" fontId="5" fillId="0" borderId="16" xfId="24" applyFont="1" applyBorder="1" applyAlignment="1">
      <alignment horizontal="center"/>
      <protection/>
    </xf>
    <xf numFmtId="0" fontId="5" fillId="0" borderId="14" xfId="24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8" fillId="0" borderId="15" xfId="21" applyFont="1" applyFill="1" applyBorder="1" applyAlignment="1">
      <alignment horizontal="center"/>
      <protection/>
    </xf>
    <xf numFmtId="0" fontId="5" fillId="0" borderId="16" xfId="24" applyFont="1" applyFill="1" applyBorder="1" applyAlignment="1">
      <alignment horizontal="center"/>
      <protection/>
    </xf>
    <xf numFmtId="196" fontId="5" fillId="0" borderId="17" xfId="24" applyNumberFormat="1" applyFont="1" applyFill="1" applyBorder="1" applyAlignment="1">
      <alignment horizontal="center"/>
      <protection/>
    </xf>
    <xf numFmtId="195" fontId="5" fillId="0" borderId="16" xfId="22" applyNumberFormat="1" applyFont="1" applyFill="1" applyBorder="1" applyAlignment="1">
      <alignment horizontal="center"/>
    </xf>
    <xf numFmtId="195" fontId="5" fillId="0" borderId="18" xfId="22" applyNumberFormat="1" applyFont="1" applyFill="1" applyBorder="1" applyAlignment="1">
      <alignment horizontal="center"/>
    </xf>
    <xf numFmtId="0" fontId="5" fillId="0" borderId="7" xfId="24" applyFont="1" applyFill="1" applyBorder="1" applyAlignment="1">
      <alignment horizontal="center"/>
      <protection/>
    </xf>
    <xf numFmtId="0" fontId="8" fillId="0" borderId="19" xfId="21" applyFont="1" applyFill="1" applyBorder="1">
      <alignment/>
      <protection/>
    </xf>
    <xf numFmtId="0" fontId="8" fillId="0" borderId="9" xfId="21" applyFont="1" applyFill="1" applyBorder="1" applyAlignment="1">
      <alignment horizontal="center"/>
      <protection/>
    </xf>
    <xf numFmtId="0" fontId="5" fillId="0" borderId="10" xfId="24" applyFont="1" applyFill="1" applyBorder="1" applyAlignment="1">
      <alignment horizontal="center"/>
      <protection/>
    </xf>
    <xf numFmtId="196" fontId="5" fillId="0" borderId="11" xfId="24" applyNumberFormat="1" applyFont="1" applyFill="1" applyBorder="1" applyAlignment="1">
      <alignment horizontal="center"/>
      <protection/>
    </xf>
    <xf numFmtId="195" fontId="5" fillId="0" borderId="10" xfId="22" applyNumberFormat="1" applyFont="1" applyFill="1" applyBorder="1" applyAlignment="1">
      <alignment horizontal="center"/>
    </xf>
    <xf numFmtId="195" fontId="5" fillId="0" borderId="12" xfId="22" applyNumberFormat="1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302_Jan03"/>
      <sheetName val="Δ0302_Feb03"/>
      <sheetName val="Δ0302_Mar03"/>
      <sheetName val="Δ0302_Apr03"/>
      <sheetName val="Δ0201_May02"/>
      <sheetName val="Δ0201_JUN02"/>
      <sheetName val="Δ0201_JUL02"/>
      <sheetName val="Δ0201_AUG02"/>
      <sheetName val="Δ0201_SEP02"/>
      <sheetName val="Δ0201_OCT02"/>
      <sheetName val="Δ0201_NOV02"/>
      <sheetName val="Δ0201_DEC02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F47" sqref="F47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37742</v>
      </c>
      <c r="D6" s="9">
        <v>37377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Δ03/02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SUM(C8:C53)</f>
        <v>22736</v>
      </c>
      <c r="D7" s="16">
        <f>SUM(D8:D53)</f>
        <v>23403</v>
      </c>
      <c r="E7" s="17"/>
      <c r="F7" s="18">
        <f aca="true" t="shared" si="0" ref="F7:F44">(C7-D7)/D7</f>
        <v>-0.028500619578686492</v>
      </c>
      <c r="G7" s="15">
        <f>SUM(G8:G53)</f>
        <v>116668</v>
      </c>
      <c r="H7" s="16">
        <f>SUM(H8:H53)</f>
        <v>124540</v>
      </c>
      <c r="I7" s="17"/>
      <c r="J7" s="19">
        <f aca="true" t="shared" si="1" ref="J7:J47">(G7-H7)/H7</f>
        <v>-0.0632086076762486</v>
      </c>
    </row>
    <row r="8" spans="1:10" ht="11.25">
      <c r="A8" s="21">
        <v>1</v>
      </c>
      <c r="B8" s="22" t="s">
        <v>10</v>
      </c>
      <c r="C8" s="23">
        <v>2366</v>
      </c>
      <c r="D8" s="24">
        <v>1785</v>
      </c>
      <c r="E8" s="25">
        <f aca="true" t="shared" si="2" ref="E8:E44">RANK(D8,$D$8:$D$53)</f>
        <v>4</v>
      </c>
      <c r="F8" s="26">
        <f t="shared" si="0"/>
        <v>0.3254901960784314</v>
      </c>
      <c r="G8" s="23">
        <v>11109</v>
      </c>
      <c r="H8" s="24">
        <v>10465</v>
      </c>
      <c r="I8" s="25">
        <f aca="true" t="shared" si="3" ref="I8:I47">RANK(H8,$H$8:$H$53)</f>
        <v>3</v>
      </c>
      <c r="J8" s="27">
        <f t="shared" si="1"/>
        <v>0.06153846153846154</v>
      </c>
    </row>
    <row r="9" spans="1:10" ht="11.25">
      <c r="A9" s="28">
        <f aca="true" t="shared" si="4" ref="A9:A53">A8+1</f>
        <v>2</v>
      </c>
      <c r="B9" s="29" t="s">
        <v>11</v>
      </c>
      <c r="C9" s="30">
        <v>1971</v>
      </c>
      <c r="D9" s="31">
        <v>2184</v>
      </c>
      <c r="E9" s="32">
        <f t="shared" si="2"/>
        <v>1</v>
      </c>
      <c r="F9" s="33">
        <f t="shared" si="0"/>
        <v>-0.09752747252747253</v>
      </c>
      <c r="G9" s="30">
        <v>9935</v>
      </c>
      <c r="H9" s="31">
        <v>12137</v>
      </c>
      <c r="I9" s="32">
        <f t="shared" si="3"/>
        <v>1</v>
      </c>
      <c r="J9" s="34">
        <f t="shared" si="1"/>
        <v>-0.18142868913240504</v>
      </c>
    </row>
    <row r="10" spans="1:10" ht="11.25">
      <c r="A10" s="28">
        <f t="shared" si="4"/>
        <v>3</v>
      </c>
      <c r="B10" s="29" t="s">
        <v>12</v>
      </c>
      <c r="C10" s="30">
        <v>1714</v>
      </c>
      <c r="D10" s="31">
        <v>2065</v>
      </c>
      <c r="E10" s="32">
        <f t="shared" si="2"/>
        <v>2</v>
      </c>
      <c r="F10" s="33">
        <f t="shared" si="0"/>
        <v>-0.16997578692493948</v>
      </c>
      <c r="G10" s="30">
        <v>9010</v>
      </c>
      <c r="H10" s="31">
        <v>10062</v>
      </c>
      <c r="I10" s="32">
        <f t="shared" si="3"/>
        <v>4</v>
      </c>
      <c r="J10" s="34">
        <f t="shared" si="1"/>
        <v>-0.10455177897038362</v>
      </c>
    </row>
    <row r="11" spans="1:10" ht="11.25">
      <c r="A11" s="28">
        <f t="shared" si="4"/>
        <v>4</v>
      </c>
      <c r="B11" s="29" t="s">
        <v>13</v>
      </c>
      <c r="C11" s="30">
        <v>1632</v>
      </c>
      <c r="D11" s="31">
        <v>1009</v>
      </c>
      <c r="E11" s="32">
        <f t="shared" si="2"/>
        <v>12</v>
      </c>
      <c r="F11" s="33">
        <f t="shared" si="0"/>
        <v>0.6174430128840436</v>
      </c>
      <c r="G11" s="30">
        <v>8307</v>
      </c>
      <c r="H11" s="31">
        <v>6278</v>
      </c>
      <c r="I11" s="32">
        <f t="shared" si="3"/>
        <v>11</v>
      </c>
      <c r="J11" s="34">
        <f t="shared" si="1"/>
        <v>0.3231920993947117</v>
      </c>
    </row>
    <row r="12" spans="1:10" ht="11.25">
      <c r="A12" s="28">
        <f t="shared" si="4"/>
        <v>5</v>
      </c>
      <c r="B12" s="29" t="s">
        <v>14</v>
      </c>
      <c r="C12" s="30">
        <v>1445</v>
      </c>
      <c r="D12" s="31">
        <v>1568</v>
      </c>
      <c r="E12" s="32">
        <f t="shared" si="2"/>
        <v>7</v>
      </c>
      <c r="F12" s="33">
        <f t="shared" si="0"/>
        <v>-0.0784438775510204</v>
      </c>
      <c r="G12" s="30">
        <v>7752</v>
      </c>
      <c r="H12" s="31">
        <v>7572</v>
      </c>
      <c r="I12" s="32">
        <f t="shared" si="3"/>
        <v>7</v>
      </c>
      <c r="J12" s="34">
        <f t="shared" si="1"/>
        <v>0.02377179080824089</v>
      </c>
    </row>
    <row r="13" spans="1:10" ht="11.25">
      <c r="A13" s="28">
        <f t="shared" si="4"/>
        <v>6</v>
      </c>
      <c r="B13" s="29" t="s">
        <v>15</v>
      </c>
      <c r="C13" s="30">
        <v>1450</v>
      </c>
      <c r="D13" s="31">
        <v>1690</v>
      </c>
      <c r="E13" s="32">
        <f t="shared" si="2"/>
        <v>5</v>
      </c>
      <c r="F13" s="33">
        <f t="shared" si="0"/>
        <v>-0.14201183431952663</v>
      </c>
      <c r="G13" s="30">
        <v>7675</v>
      </c>
      <c r="H13" s="31">
        <v>10571</v>
      </c>
      <c r="I13" s="32">
        <f t="shared" si="3"/>
        <v>2</v>
      </c>
      <c r="J13" s="34">
        <f t="shared" si="1"/>
        <v>-0.2739570523129316</v>
      </c>
    </row>
    <row r="14" spans="1:10" ht="11.25">
      <c r="A14" s="28">
        <f t="shared" si="4"/>
        <v>7</v>
      </c>
      <c r="B14" s="29" t="s">
        <v>16</v>
      </c>
      <c r="C14" s="30">
        <v>1330</v>
      </c>
      <c r="D14" s="31">
        <v>1671</v>
      </c>
      <c r="E14" s="32">
        <f t="shared" si="2"/>
        <v>6</v>
      </c>
      <c r="F14" s="33">
        <f t="shared" si="0"/>
        <v>-0.20406941950927587</v>
      </c>
      <c r="G14" s="30">
        <v>7278</v>
      </c>
      <c r="H14" s="31">
        <v>8449</v>
      </c>
      <c r="I14" s="32">
        <f t="shared" si="3"/>
        <v>6</v>
      </c>
      <c r="J14" s="34">
        <f t="shared" si="1"/>
        <v>-0.1385962835838561</v>
      </c>
    </row>
    <row r="15" spans="1:10" ht="11.25">
      <c r="A15" s="28">
        <f t="shared" si="4"/>
        <v>8</v>
      </c>
      <c r="B15" s="29" t="s">
        <v>17</v>
      </c>
      <c r="C15" s="30">
        <v>1575</v>
      </c>
      <c r="D15" s="31">
        <v>1803</v>
      </c>
      <c r="E15" s="32">
        <f t="shared" si="2"/>
        <v>3</v>
      </c>
      <c r="F15" s="33">
        <f t="shared" si="0"/>
        <v>-0.1264559068219634</v>
      </c>
      <c r="G15" s="30">
        <v>7105</v>
      </c>
      <c r="H15" s="31">
        <v>9412</v>
      </c>
      <c r="I15" s="32">
        <f t="shared" si="3"/>
        <v>5</v>
      </c>
      <c r="J15" s="34">
        <f t="shared" si="1"/>
        <v>-0.24511262218444538</v>
      </c>
    </row>
    <row r="16" spans="1:10" ht="11.25">
      <c r="A16" s="28">
        <f t="shared" si="4"/>
        <v>9</v>
      </c>
      <c r="B16" s="29" t="s">
        <v>18</v>
      </c>
      <c r="C16" s="30">
        <v>1082</v>
      </c>
      <c r="D16" s="31">
        <v>1206</v>
      </c>
      <c r="E16" s="32">
        <f t="shared" si="2"/>
        <v>11</v>
      </c>
      <c r="F16" s="33">
        <f t="shared" si="0"/>
        <v>-0.10281923714759536</v>
      </c>
      <c r="G16" s="30">
        <v>6110</v>
      </c>
      <c r="H16" s="31">
        <v>6730</v>
      </c>
      <c r="I16" s="32">
        <f t="shared" si="3"/>
        <v>8</v>
      </c>
      <c r="J16" s="34">
        <f t="shared" si="1"/>
        <v>-0.09212481426448738</v>
      </c>
    </row>
    <row r="17" spans="1:10" ht="11.25">
      <c r="A17" s="28">
        <f t="shared" si="4"/>
        <v>10</v>
      </c>
      <c r="B17" s="29" t="s">
        <v>19</v>
      </c>
      <c r="C17" s="30">
        <v>1183</v>
      </c>
      <c r="D17" s="31">
        <v>1218</v>
      </c>
      <c r="E17" s="32">
        <f t="shared" si="2"/>
        <v>10</v>
      </c>
      <c r="F17" s="33">
        <f t="shared" si="0"/>
        <v>-0.028735632183908046</v>
      </c>
      <c r="G17" s="30">
        <v>5812</v>
      </c>
      <c r="H17" s="31">
        <v>6615</v>
      </c>
      <c r="I17" s="32">
        <f t="shared" si="3"/>
        <v>9</v>
      </c>
      <c r="J17" s="34">
        <f t="shared" si="1"/>
        <v>-0.12139077853363568</v>
      </c>
    </row>
    <row r="18" spans="1:10" ht="11.25">
      <c r="A18" s="28">
        <f t="shared" si="4"/>
        <v>11</v>
      </c>
      <c r="B18" s="29" t="s">
        <v>20</v>
      </c>
      <c r="C18" s="30">
        <v>688</v>
      </c>
      <c r="D18" s="31">
        <v>1365</v>
      </c>
      <c r="E18" s="32">
        <f t="shared" si="2"/>
        <v>8</v>
      </c>
      <c r="F18" s="33">
        <f t="shared" si="0"/>
        <v>-0.495970695970696</v>
      </c>
      <c r="G18" s="30">
        <v>5182</v>
      </c>
      <c r="H18" s="31">
        <v>6358</v>
      </c>
      <c r="I18" s="32">
        <f t="shared" si="3"/>
        <v>10</v>
      </c>
      <c r="J18" s="34">
        <f t="shared" si="1"/>
        <v>-0.18496382510223341</v>
      </c>
    </row>
    <row r="19" spans="1:10" ht="11.25">
      <c r="A19" s="28">
        <f t="shared" si="4"/>
        <v>12</v>
      </c>
      <c r="B19" s="29" t="s">
        <v>21</v>
      </c>
      <c r="C19" s="30">
        <v>1121</v>
      </c>
      <c r="D19" s="31">
        <v>1243</v>
      </c>
      <c r="E19" s="32">
        <f t="shared" si="2"/>
        <v>9</v>
      </c>
      <c r="F19" s="33">
        <f t="shared" si="0"/>
        <v>-0.09814963797264682</v>
      </c>
      <c r="G19" s="30">
        <v>4886</v>
      </c>
      <c r="H19" s="31">
        <v>5037</v>
      </c>
      <c r="I19" s="32">
        <f t="shared" si="3"/>
        <v>12</v>
      </c>
      <c r="J19" s="34">
        <f t="shared" si="1"/>
        <v>-0.02997816160412944</v>
      </c>
    </row>
    <row r="20" spans="1:10" ht="11.25">
      <c r="A20" s="28">
        <f t="shared" si="4"/>
        <v>13</v>
      </c>
      <c r="B20" s="29" t="s">
        <v>22</v>
      </c>
      <c r="C20" s="30">
        <v>575</v>
      </c>
      <c r="D20" s="31">
        <v>738</v>
      </c>
      <c r="E20" s="32">
        <f t="shared" si="2"/>
        <v>13</v>
      </c>
      <c r="F20" s="33">
        <f t="shared" si="0"/>
        <v>-0.22086720867208673</v>
      </c>
      <c r="G20" s="30">
        <v>3489</v>
      </c>
      <c r="H20" s="31">
        <v>3714</v>
      </c>
      <c r="I20" s="32">
        <f t="shared" si="3"/>
        <v>13</v>
      </c>
      <c r="J20" s="34">
        <f t="shared" si="1"/>
        <v>-0.06058158319870759</v>
      </c>
    </row>
    <row r="21" spans="1:10" ht="11.25">
      <c r="A21" s="28">
        <f t="shared" si="4"/>
        <v>14</v>
      </c>
      <c r="B21" s="29" t="s">
        <v>23</v>
      </c>
      <c r="C21" s="30">
        <v>602</v>
      </c>
      <c r="D21" s="31">
        <v>282</v>
      </c>
      <c r="E21" s="32">
        <f t="shared" si="2"/>
        <v>19</v>
      </c>
      <c r="F21" s="33">
        <f t="shared" si="0"/>
        <v>1.1347517730496455</v>
      </c>
      <c r="G21" s="30">
        <v>3116</v>
      </c>
      <c r="H21" s="31">
        <v>1818</v>
      </c>
      <c r="I21" s="32">
        <f t="shared" si="3"/>
        <v>18</v>
      </c>
      <c r="J21" s="34">
        <f t="shared" si="1"/>
        <v>0.713971397139714</v>
      </c>
    </row>
    <row r="22" spans="1:10" ht="11.25">
      <c r="A22" s="28">
        <f t="shared" si="4"/>
        <v>15</v>
      </c>
      <c r="B22" s="29" t="s">
        <v>24</v>
      </c>
      <c r="C22" s="30">
        <v>383</v>
      </c>
      <c r="D22" s="31">
        <v>306</v>
      </c>
      <c r="E22" s="32">
        <f t="shared" si="2"/>
        <v>18</v>
      </c>
      <c r="F22" s="33">
        <f t="shared" si="0"/>
        <v>0.25163398692810457</v>
      </c>
      <c r="G22" s="30">
        <v>2477</v>
      </c>
      <c r="H22" s="31">
        <v>1509</v>
      </c>
      <c r="I22" s="32">
        <f t="shared" si="3"/>
        <v>21</v>
      </c>
      <c r="J22" s="34">
        <f t="shared" si="1"/>
        <v>0.6414844267726971</v>
      </c>
    </row>
    <row r="23" spans="1:10" ht="11.25">
      <c r="A23" s="28">
        <f t="shared" si="4"/>
        <v>16</v>
      </c>
      <c r="B23" s="29" t="s">
        <v>25</v>
      </c>
      <c r="C23" s="30">
        <v>667</v>
      </c>
      <c r="D23" s="31">
        <v>688</v>
      </c>
      <c r="E23" s="32">
        <f t="shared" si="2"/>
        <v>14</v>
      </c>
      <c r="F23" s="33">
        <f t="shared" si="0"/>
        <v>-0.030523255813953487</v>
      </c>
      <c r="G23" s="30">
        <v>2467</v>
      </c>
      <c r="H23" s="31">
        <v>3424</v>
      </c>
      <c r="I23" s="32">
        <f t="shared" si="3"/>
        <v>14</v>
      </c>
      <c r="J23" s="34">
        <f t="shared" si="1"/>
        <v>-0.2794976635514019</v>
      </c>
    </row>
    <row r="24" spans="1:10" ht="11.25">
      <c r="A24" s="28">
        <f t="shared" si="4"/>
        <v>17</v>
      </c>
      <c r="B24" s="29" t="s">
        <v>26</v>
      </c>
      <c r="C24" s="30">
        <v>428</v>
      </c>
      <c r="D24" s="31">
        <v>354</v>
      </c>
      <c r="E24" s="32">
        <f t="shared" si="2"/>
        <v>17</v>
      </c>
      <c r="F24" s="33">
        <f t="shared" si="0"/>
        <v>0.20903954802259886</v>
      </c>
      <c r="G24" s="30">
        <v>1887</v>
      </c>
      <c r="H24" s="31">
        <v>1963</v>
      </c>
      <c r="I24" s="32">
        <f t="shared" si="3"/>
        <v>15</v>
      </c>
      <c r="J24" s="34">
        <f t="shared" si="1"/>
        <v>-0.03871625063678044</v>
      </c>
    </row>
    <row r="25" spans="1:10" ht="11.25">
      <c r="A25" s="28">
        <f t="shared" si="4"/>
        <v>18</v>
      </c>
      <c r="B25" s="29" t="s">
        <v>27</v>
      </c>
      <c r="C25" s="30">
        <v>287</v>
      </c>
      <c r="D25" s="31">
        <v>273</v>
      </c>
      <c r="E25" s="32">
        <f t="shared" si="2"/>
        <v>20</v>
      </c>
      <c r="F25" s="33">
        <f t="shared" si="0"/>
        <v>0.05128205128205128</v>
      </c>
      <c r="G25" s="30">
        <v>1771</v>
      </c>
      <c r="H25" s="31">
        <v>1703</v>
      </c>
      <c r="I25" s="32">
        <f t="shared" si="3"/>
        <v>20</v>
      </c>
      <c r="J25" s="34">
        <f t="shared" si="1"/>
        <v>0.03992953611274222</v>
      </c>
    </row>
    <row r="26" spans="1:10" ht="11.25">
      <c r="A26" s="28">
        <f t="shared" si="4"/>
        <v>19</v>
      </c>
      <c r="B26" s="29" t="s">
        <v>28</v>
      </c>
      <c r="C26" s="30">
        <v>299</v>
      </c>
      <c r="D26" s="31">
        <v>356</v>
      </c>
      <c r="E26" s="32">
        <f t="shared" si="2"/>
        <v>16</v>
      </c>
      <c r="F26" s="33">
        <f t="shared" si="0"/>
        <v>-0.1601123595505618</v>
      </c>
      <c r="G26" s="30">
        <v>1606</v>
      </c>
      <c r="H26" s="31">
        <v>1958</v>
      </c>
      <c r="I26" s="32">
        <f t="shared" si="3"/>
        <v>16</v>
      </c>
      <c r="J26" s="34">
        <f t="shared" si="1"/>
        <v>-0.1797752808988764</v>
      </c>
    </row>
    <row r="27" spans="1:10" ht="11.25">
      <c r="A27" s="28">
        <f t="shared" si="4"/>
        <v>20</v>
      </c>
      <c r="B27" s="29" t="s">
        <v>29</v>
      </c>
      <c r="C27" s="30">
        <v>307</v>
      </c>
      <c r="D27" s="31">
        <v>358</v>
      </c>
      <c r="E27" s="32">
        <f t="shared" si="2"/>
        <v>15</v>
      </c>
      <c r="F27" s="33">
        <f t="shared" si="0"/>
        <v>-0.1424581005586592</v>
      </c>
      <c r="G27" s="30">
        <v>1548</v>
      </c>
      <c r="H27" s="31">
        <v>1832</v>
      </c>
      <c r="I27" s="32">
        <f t="shared" si="3"/>
        <v>17</v>
      </c>
      <c r="J27" s="34">
        <f t="shared" si="1"/>
        <v>-0.15502183406113537</v>
      </c>
    </row>
    <row r="28" spans="1:10" ht="11.25">
      <c r="A28" s="28">
        <f t="shared" si="4"/>
        <v>21</v>
      </c>
      <c r="B28" s="29" t="s">
        <v>30</v>
      </c>
      <c r="C28" s="30">
        <v>227</v>
      </c>
      <c r="D28" s="31">
        <v>260</v>
      </c>
      <c r="E28" s="32">
        <f t="shared" si="2"/>
        <v>21</v>
      </c>
      <c r="F28" s="33">
        <f t="shared" si="0"/>
        <v>-0.12692307692307692</v>
      </c>
      <c r="G28" s="30">
        <v>1469</v>
      </c>
      <c r="H28" s="31">
        <v>1775</v>
      </c>
      <c r="I28" s="32">
        <f t="shared" si="3"/>
        <v>19</v>
      </c>
      <c r="J28" s="34">
        <f t="shared" si="1"/>
        <v>-0.1723943661971831</v>
      </c>
    </row>
    <row r="29" spans="1:10" ht="11.25">
      <c r="A29" s="28">
        <f t="shared" si="4"/>
        <v>22</v>
      </c>
      <c r="B29" s="29" t="s">
        <v>31</v>
      </c>
      <c r="C29" s="30">
        <v>277</v>
      </c>
      <c r="D29" s="31">
        <v>61</v>
      </c>
      <c r="E29" s="32">
        <f t="shared" si="2"/>
        <v>28</v>
      </c>
      <c r="F29" s="33">
        <f t="shared" si="0"/>
        <v>3.540983606557377</v>
      </c>
      <c r="G29" s="30">
        <v>1251</v>
      </c>
      <c r="H29" s="31">
        <v>350</v>
      </c>
      <c r="I29" s="32">
        <f t="shared" si="3"/>
        <v>28</v>
      </c>
      <c r="J29" s="34">
        <f t="shared" si="1"/>
        <v>2.5742857142857143</v>
      </c>
    </row>
    <row r="30" spans="1:10" ht="11.25">
      <c r="A30" s="28">
        <f t="shared" si="4"/>
        <v>23</v>
      </c>
      <c r="B30" s="29" t="s">
        <v>32</v>
      </c>
      <c r="C30" s="30">
        <v>151</v>
      </c>
      <c r="D30" s="31">
        <v>246</v>
      </c>
      <c r="E30" s="32">
        <f t="shared" si="2"/>
        <v>22</v>
      </c>
      <c r="F30" s="33">
        <f t="shared" si="0"/>
        <v>-0.3861788617886179</v>
      </c>
      <c r="G30" s="30">
        <v>913</v>
      </c>
      <c r="H30" s="31">
        <v>1112</v>
      </c>
      <c r="I30" s="32">
        <f t="shared" si="3"/>
        <v>22</v>
      </c>
      <c r="J30" s="34">
        <f t="shared" si="1"/>
        <v>-0.1789568345323741</v>
      </c>
    </row>
    <row r="31" spans="1:10" ht="11.25">
      <c r="A31" s="28">
        <f t="shared" si="4"/>
        <v>24</v>
      </c>
      <c r="B31" s="29" t="s">
        <v>33</v>
      </c>
      <c r="C31" s="30">
        <v>166</v>
      </c>
      <c r="D31" s="31">
        <v>106</v>
      </c>
      <c r="E31" s="32">
        <f t="shared" si="2"/>
        <v>23</v>
      </c>
      <c r="F31" s="33">
        <f t="shared" si="0"/>
        <v>0.5660377358490566</v>
      </c>
      <c r="G31" s="30">
        <v>816</v>
      </c>
      <c r="H31" s="31">
        <v>563</v>
      </c>
      <c r="I31" s="32">
        <f t="shared" si="3"/>
        <v>23</v>
      </c>
      <c r="J31" s="34">
        <f t="shared" si="1"/>
        <v>0.4493783303730018</v>
      </c>
    </row>
    <row r="32" spans="1:10" ht="11.25">
      <c r="A32" s="28">
        <f t="shared" si="4"/>
        <v>25</v>
      </c>
      <c r="B32" s="29" t="s">
        <v>34</v>
      </c>
      <c r="C32" s="30">
        <v>158</v>
      </c>
      <c r="D32" s="31">
        <v>106</v>
      </c>
      <c r="E32" s="32">
        <f t="shared" si="2"/>
        <v>23</v>
      </c>
      <c r="F32" s="33">
        <f t="shared" si="0"/>
        <v>0.49056603773584906</v>
      </c>
      <c r="G32" s="30">
        <v>649</v>
      </c>
      <c r="H32" s="31">
        <v>534</v>
      </c>
      <c r="I32" s="32">
        <f t="shared" si="3"/>
        <v>24</v>
      </c>
      <c r="J32" s="34">
        <f t="shared" si="1"/>
        <v>0.2153558052434457</v>
      </c>
    </row>
    <row r="33" spans="1:10" ht="11.25">
      <c r="A33" s="28">
        <f t="shared" si="4"/>
        <v>26</v>
      </c>
      <c r="B33" s="29" t="s">
        <v>35</v>
      </c>
      <c r="C33" s="30">
        <v>77</v>
      </c>
      <c r="D33" s="31">
        <v>59</v>
      </c>
      <c r="E33" s="32">
        <f t="shared" si="2"/>
        <v>29</v>
      </c>
      <c r="F33" s="33">
        <f t="shared" si="0"/>
        <v>0.3050847457627119</v>
      </c>
      <c r="G33" s="30">
        <v>589</v>
      </c>
      <c r="H33" s="31">
        <v>302</v>
      </c>
      <c r="I33" s="32">
        <f t="shared" si="3"/>
        <v>29</v>
      </c>
      <c r="J33" s="34">
        <f t="shared" si="1"/>
        <v>0.9503311258278145</v>
      </c>
    </row>
    <row r="34" spans="1:10" ht="11.25">
      <c r="A34" s="28">
        <f t="shared" si="4"/>
        <v>27</v>
      </c>
      <c r="B34" s="29" t="s">
        <v>36</v>
      </c>
      <c r="C34" s="30">
        <v>194</v>
      </c>
      <c r="D34" s="31">
        <v>38</v>
      </c>
      <c r="E34" s="32">
        <f t="shared" si="2"/>
        <v>31</v>
      </c>
      <c r="F34" s="33">
        <f t="shared" si="0"/>
        <v>4.105263157894737</v>
      </c>
      <c r="G34" s="30">
        <v>580</v>
      </c>
      <c r="H34" s="31">
        <v>241</v>
      </c>
      <c r="I34" s="32">
        <f t="shared" si="3"/>
        <v>31</v>
      </c>
      <c r="J34" s="34">
        <f t="shared" si="1"/>
        <v>1.4066390041493777</v>
      </c>
    </row>
    <row r="35" spans="1:10" ht="11.25">
      <c r="A35" s="28">
        <f t="shared" si="4"/>
        <v>28</v>
      </c>
      <c r="B35" s="29" t="s">
        <v>37</v>
      </c>
      <c r="C35" s="30">
        <v>76</v>
      </c>
      <c r="D35" s="31">
        <v>66</v>
      </c>
      <c r="E35" s="32">
        <f t="shared" si="2"/>
        <v>27</v>
      </c>
      <c r="F35" s="33">
        <f t="shared" si="0"/>
        <v>0.15151515151515152</v>
      </c>
      <c r="G35" s="30">
        <v>450</v>
      </c>
      <c r="H35" s="31">
        <v>458</v>
      </c>
      <c r="I35" s="32">
        <f t="shared" si="3"/>
        <v>25</v>
      </c>
      <c r="J35" s="34">
        <f t="shared" si="1"/>
        <v>-0.017467248908296942</v>
      </c>
    </row>
    <row r="36" spans="1:10" ht="11.25">
      <c r="A36" s="28">
        <f t="shared" si="4"/>
        <v>29</v>
      </c>
      <c r="B36" s="29" t="s">
        <v>38</v>
      </c>
      <c r="C36" s="30">
        <v>78</v>
      </c>
      <c r="D36" s="31">
        <v>70</v>
      </c>
      <c r="E36" s="32">
        <f t="shared" si="2"/>
        <v>26</v>
      </c>
      <c r="F36" s="33">
        <f t="shared" si="0"/>
        <v>0.11428571428571428</v>
      </c>
      <c r="G36" s="30">
        <v>378</v>
      </c>
      <c r="H36" s="31">
        <v>420</v>
      </c>
      <c r="I36" s="32">
        <f t="shared" si="3"/>
        <v>26</v>
      </c>
      <c r="J36" s="34">
        <f t="shared" si="1"/>
        <v>-0.1</v>
      </c>
    </row>
    <row r="37" spans="1:10" ht="11.25">
      <c r="A37" s="28">
        <f t="shared" si="4"/>
        <v>30</v>
      </c>
      <c r="B37" s="29" t="s">
        <v>39</v>
      </c>
      <c r="C37" s="30">
        <v>85</v>
      </c>
      <c r="D37" s="31">
        <v>43</v>
      </c>
      <c r="E37" s="32">
        <f t="shared" si="2"/>
        <v>30</v>
      </c>
      <c r="F37" s="33">
        <f t="shared" si="0"/>
        <v>0.9767441860465116</v>
      </c>
      <c r="G37" s="30">
        <v>300</v>
      </c>
      <c r="H37" s="31">
        <v>145</v>
      </c>
      <c r="I37" s="32">
        <f t="shared" si="3"/>
        <v>33</v>
      </c>
      <c r="J37" s="34">
        <f t="shared" si="1"/>
        <v>1.0689655172413792</v>
      </c>
    </row>
    <row r="38" spans="1:10" ht="11.25">
      <c r="A38" s="28">
        <f t="shared" si="4"/>
        <v>31</v>
      </c>
      <c r="B38" s="29" t="s">
        <v>40</v>
      </c>
      <c r="C38" s="30">
        <v>38</v>
      </c>
      <c r="D38" s="31">
        <v>78</v>
      </c>
      <c r="E38" s="32">
        <f t="shared" si="2"/>
        <v>25</v>
      </c>
      <c r="F38" s="33">
        <f t="shared" si="0"/>
        <v>-0.5128205128205128</v>
      </c>
      <c r="G38" s="30">
        <v>219</v>
      </c>
      <c r="H38" s="31">
        <v>380</v>
      </c>
      <c r="I38" s="32">
        <f t="shared" si="3"/>
        <v>27</v>
      </c>
      <c r="J38" s="34">
        <f t="shared" si="1"/>
        <v>-0.4236842105263158</v>
      </c>
    </row>
    <row r="39" spans="1:10" ht="11.25">
      <c r="A39" s="28">
        <f t="shared" si="4"/>
        <v>32</v>
      </c>
      <c r="B39" s="29" t="s">
        <v>41</v>
      </c>
      <c r="C39" s="30">
        <v>47</v>
      </c>
      <c r="D39" s="31">
        <v>35</v>
      </c>
      <c r="E39" s="32">
        <f t="shared" si="2"/>
        <v>32</v>
      </c>
      <c r="F39" s="33">
        <f t="shared" si="0"/>
        <v>0.34285714285714286</v>
      </c>
      <c r="G39" s="30">
        <v>203</v>
      </c>
      <c r="H39" s="31">
        <v>170</v>
      </c>
      <c r="I39" s="32">
        <f t="shared" si="3"/>
        <v>32</v>
      </c>
      <c r="J39" s="34">
        <f t="shared" si="1"/>
        <v>0.19411764705882353</v>
      </c>
    </row>
    <row r="40" spans="1:10" ht="11.25">
      <c r="A40" s="28">
        <f t="shared" si="4"/>
        <v>33</v>
      </c>
      <c r="B40" s="29" t="s">
        <v>42</v>
      </c>
      <c r="C40" s="30">
        <v>18</v>
      </c>
      <c r="D40" s="31">
        <v>31</v>
      </c>
      <c r="E40" s="32">
        <f t="shared" si="2"/>
        <v>33</v>
      </c>
      <c r="F40" s="33">
        <f t="shared" si="0"/>
        <v>-0.41935483870967744</v>
      </c>
      <c r="G40" s="30">
        <v>122</v>
      </c>
      <c r="H40" s="31">
        <v>258</v>
      </c>
      <c r="I40" s="32">
        <f t="shared" si="3"/>
        <v>30</v>
      </c>
      <c r="J40" s="34">
        <f t="shared" si="1"/>
        <v>-0.5271317829457365</v>
      </c>
    </row>
    <row r="41" spans="1:10" ht="11.25">
      <c r="A41" s="28">
        <f t="shared" si="4"/>
        <v>34</v>
      </c>
      <c r="B41" s="29" t="s">
        <v>43</v>
      </c>
      <c r="C41" s="30">
        <v>13</v>
      </c>
      <c r="D41" s="31">
        <v>17</v>
      </c>
      <c r="E41" s="32">
        <f t="shared" si="2"/>
        <v>34</v>
      </c>
      <c r="F41" s="33">
        <f t="shared" si="0"/>
        <v>-0.23529411764705882</v>
      </c>
      <c r="G41" s="30">
        <v>58</v>
      </c>
      <c r="H41" s="31">
        <v>70</v>
      </c>
      <c r="I41" s="32">
        <f t="shared" si="3"/>
        <v>34</v>
      </c>
      <c r="J41" s="34">
        <f t="shared" si="1"/>
        <v>-0.17142857142857143</v>
      </c>
    </row>
    <row r="42" spans="1:10" ht="11.25">
      <c r="A42" s="28">
        <f t="shared" si="4"/>
        <v>35</v>
      </c>
      <c r="B42" s="29" t="s">
        <v>44</v>
      </c>
      <c r="C42" s="30">
        <v>14</v>
      </c>
      <c r="D42" s="31">
        <v>2</v>
      </c>
      <c r="E42" s="32">
        <f t="shared" si="2"/>
        <v>37</v>
      </c>
      <c r="F42" s="33">
        <f t="shared" si="0"/>
        <v>6</v>
      </c>
      <c r="G42" s="30">
        <v>53</v>
      </c>
      <c r="H42" s="31">
        <v>32</v>
      </c>
      <c r="I42" s="32">
        <f t="shared" si="3"/>
        <v>37</v>
      </c>
      <c r="J42" s="34">
        <f t="shared" si="1"/>
        <v>0.65625</v>
      </c>
    </row>
    <row r="43" spans="1:10" ht="11.25">
      <c r="A43" s="28">
        <f t="shared" si="4"/>
        <v>36</v>
      </c>
      <c r="B43" s="29" t="s">
        <v>45</v>
      </c>
      <c r="C43" s="30">
        <v>4</v>
      </c>
      <c r="D43" s="31">
        <v>12</v>
      </c>
      <c r="E43" s="32">
        <f t="shared" si="2"/>
        <v>35</v>
      </c>
      <c r="F43" s="33">
        <f t="shared" si="0"/>
        <v>-0.6666666666666666</v>
      </c>
      <c r="G43" s="30">
        <v>44</v>
      </c>
      <c r="H43" s="31">
        <v>62</v>
      </c>
      <c r="I43" s="32">
        <f t="shared" si="3"/>
        <v>35</v>
      </c>
      <c r="J43" s="34">
        <f t="shared" si="1"/>
        <v>-0.2903225806451613</v>
      </c>
    </row>
    <row r="44" spans="1:10" ht="11.25">
      <c r="A44" s="28">
        <f t="shared" si="4"/>
        <v>37</v>
      </c>
      <c r="B44" s="29" t="s">
        <v>46</v>
      </c>
      <c r="C44" s="30">
        <v>4</v>
      </c>
      <c r="D44" s="31">
        <v>7</v>
      </c>
      <c r="E44" s="32">
        <f t="shared" si="2"/>
        <v>36</v>
      </c>
      <c r="F44" s="33">
        <f t="shared" si="0"/>
        <v>-0.42857142857142855</v>
      </c>
      <c r="G44" s="30">
        <v>24</v>
      </c>
      <c r="H44" s="31">
        <v>40</v>
      </c>
      <c r="I44" s="32">
        <f t="shared" si="3"/>
        <v>36</v>
      </c>
      <c r="J44" s="34">
        <f t="shared" si="1"/>
        <v>-0.4</v>
      </c>
    </row>
    <row r="45" spans="1:10" ht="11.25">
      <c r="A45" s="28">
        <f t="shared" si="4"/>
        <v>38</v>
      </c>
      <c r="B45" s="29" t="s">
        <v>47</v>
      </c>
      <c r="C45" s="30">
        <v>2</v>
      </c>
      <c r="D45" s="31" t="s">
        <v>48</v>
      </c>
      <c r="E45" s="32"/>
      <c r="F45" s="33"/>
      <c r="G45" s="30">
        <v>8</v>
      </c>
      <c r="H45" s="31">
        <v>8</v>
      </c>
      <c r="I45" s="32">
        <f t="shared" si="3"/>
        <v>38</v>
      </c>
      <c r="J45" s="34">
        <f t="shared" si="1"/>
        <v>0</v>
      </c>
    </row>
    <row r="46" spans="1:10" ht="11.25">
      <c r="A46" s="28">
        <f t="shared" si="4"/>
        <v>39</v>
      </c>
      <c r="B46" s="29" t="s">
        <v>49</v>
      </c>
      <c r="C46" s="30">
        <v>1</v>
      </c>
      <c r="D46" s="31">
        <v>1</v>
      </c>
      <c r="E46" s="32">
        <f>RANK(D46,$D$8:$D$53)</f>
        <v>38</v>
      </c>
      <c r="F46" s="33">
        <f>(C46-D46)/D46</f>
        <v>0</v>
      </c>
      <c r="G46" s="30">
        <v>8</v>
      </c>
      <c r="H46" s="31">
        <v>3</v>
      </c>
      <c r="I46" s="32">
        <f t="shared" si="3"/>
        <v>39</v>
      </c>
      <c r="J46" s="34">
        <f t="shared" si="1"/>
        <v>1.6666666666666667</v>
      </c>
    </row>
    <row r="47" spans="1:10" ht="11.25">
      <c r="A47" s="28">
        <f t="shared" si="4"/>
        <v>40</v>
      </c>
      <c r="B47" s="29" t="s">
        <v>50</v>
      </c>
      <c r="C47" s="30" t="s">
        <v>48</v>
      </c>
      <c r="D47" s="35">
        <v>1</v>
      </c>
      <c r="E47" s="32">
        <f>RANK(D47,$D$8:$D$53)</f>
        <v>38</v>
      </c>
      <c r="F47" s="33"/>
      <c r="G47" s="30">
        <v>8</v>
      </c>
      <c r="H47" s="35">
        <v>3</v>
      </c>
      <c r="I47" s="32">
        <f t="shared" si="3"/>
        <v>39</v>
      </c>
      <c r="J47" s="34">
        <f t="shared" si="1"/>
        <v>1.6666666666666667</v>
      </c>
    </row>
    <row r="48" spans="1:10" ht="11.25">
      <c r="A48" s="28">
        <f t="shared" si="4"/>
        <v>41</v>
      </c>
      <c r="B48" s="29" t="s">
        <v>51</v>
      </c>
      <c r="C48" s="30" t="s">
        <v>48</v>
      </c>
      <c r="D48" s="35" t="s">
        <v>48</v>
      </c>
      <c r="E48" s="32"/>
      <c r="F48" s="33"/>
      <c r="G48" s="30">
        <v>2</v>
      </c>
      <c r="H48" s="35" t="s">
        <v>48</v>
      </c>
      <c r="I48" s="32"/>
      <c r="J48" s="34"/>
    </row>
    <row r="49" spans="1:10" ht="11.25">
      <c r="A49" s="28">
        <f t="shared" si="4"/>
        <v>42</v>
      </c>
      <c r="B49" s="29" t="s">
        <v>52</v>
      </c>
      <c r="C49" s="30">
        <v>1</v>
      </c>
      <c r="D49" s="35" t="s">
        <v>48</v>
      </c>
      <c r="E49" s="32"/>
      <c r="F49" s="33"/>
      <c r="G49" s="30">
        <v>1</v>
      </c>
      <c r="H49" s="35">
        <v>1</v>
      </c>
      <c r="I49" s="32">
        <f>RANK(H49,$H$8:$H$53)</f>
        <v>43</v>
      </c>
      <c r="J49" s="34">
        <f>(G49-H49)/H49</f>
        <v>0</v>
      </c>
    </row>
    <row r="50" spans="1:10" ht="11.25">
      <c r="A50" s="28">
        <f t="shared" si="4"/>
        <v>43</v>
      </c>
      <c r="B50" s="29" t="s">
        <v>53</v>
      </c>
      <c r="C50" s="30" t="s">
        <v>48</v>
      </c>
      <c r="D50" s="35" t="s">
        <v>48</v>
      </c>
      <c r="E50" s="32"/>
      <c r="F50" s="33"/>
      <c r="G50" s="30">
        <v>1</v>
      </c>
      <c r="H50" s="35" t="s">
        <v>48</v>
      </c>
      <c r="I50" s="32"/>
      <c r="J50" s="34"/>
    </row>
    <row r="51" spans="1:10" ht="11.25">
      <c r="A51" s="36">
        <f t="shared" si="4"/>
        <v>44</v>
      </c>
      <c r="B51" s="37" t="s">
        <v>54</v>
      </c>
      <c r="C51" s="38"/>
      <c r="D51" s="39">
        <v>1</v>
      </c>
      <c r="E51" s="40"/>
      <c r="F51" s="41"/>
      <c r="G51" s="38"/>
      <c r="H51" s="39">
        <v>1</v>
      </c>
      <c r="I51" s="40"/>
      <c r="J51" s="42"/>
    </row>
    <row r="52" spans="1:10" ht="11.25">
      <c r="A52" s="36">
        <f t="shared" si="4"/>
        <v>45</v>
      </c>
      <c r="B52" s="37" t="s">
        <v>55</v>
      </c>
      <c r="C52" s="38"/>
      <c r="D52" s="39">
        <v>1</v>
      </c>
      <c r="E52" s="40"/>
      <c r="F52" s="41"/>
      <c r="G52" s="38"/>
      <c r="H52" s="39">
        <v>3</v>
      </c>
      <c r="I52" s="40"/>
      <c r="J52" s="42"/>
    </row>
    <row r="53" spans="1:10" ht="12" thickBot="1">
      <c r="A53" s="43">
        <f t="shared" si="4"/>
        <v>46</v>
      </c>
      <c r="B53" s="44" t="s">
        <v>56</v>
      </c>
      <c r="C53" s="45"/>
      <c r="D53" s="46"/>
      <c r="E53" s="47"/>
      <c r="F53" s="48"/>
      <c r="G53" s="45"/>
      <c r="H53" s="46">
        <v>2</v>
      </c>
      <c r="I53" s="47"/>
      <c r="J53" s="49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810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Thom.</dc:creator>
  <cp:keywords/>
  <dc:description/>
  <cp:lastModifiedBy>M. Thom.</cp:lastModifiedBy>
  <dcterms:created xsi:type="dcterms:W3CDTF">2003-06-09T20:45:20Z</dcterms:created>
  <dcterms:modified xsi:type="dcterms:W3CDTF">2003-06-09T20:45:56Z</dcterms:modified>
  <cp:category/>
  <cp:version/>
  <cp:contentType/>
  <cp:contentStatus/>
</cp:coreProperties>
</file>