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302_NOV03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<sst xmlns="http://schemas.openxmlformats.org/spreadsheetml/2006/main" count="72" uniqueCount="60">
  <si>
    <t>NOVEMBER '03 -YTD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</si>
  <si>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</si>
  <si>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</si>
  <si>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</si>
  <si>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</si>
  <si>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Δ03/02</t>
  </si>
  <si>
    <t>Nov'03-YTD</t>
  </si>
  <si>
    <t>Nov'02-YTD</t>
  </si>
  <si>
    <t>Rank</t>
  </si>
  <si>
    <t>TOTAL</t>
  </si>
  <si>
    <t>TOYOTA</t>
  </si>
  <si>
    <t>HYUNDAI</t>
  </si>
  <si>
    <t>OPEL</t>
  </si>
  <si>
    <t>FORD</t>
  </si>
  <si>
    <t>VOLKS WAGEN</t>
  </si>
  <si>
    <t>PEUGEOT</t>
  </si>
  <si>
    <t>CITROEN</t>
  </si>
  <si>
    <t>FIAT</t>
  </si>
  <si>
    <t>SEAT</t>
  </si>
  <si>
    <t>RENAULT</t>
  </si>
  <si>
    <t>NISSAN</t>
  </si>
  <si>
    <t>SUZUKI</t>
  </si>
  <si>
    <t>SKODA</t>
  </si>
  <si>
    <t>MERCEDES</t>
  </si>
  <si>
    <t>DAEWOO</t>
  </si>
  <si>
    <t>AUDI</t>
  </si>
  <si>
    <t>HONDA</t>
  </si>
  <si>
    <t>KIA MOTORS</t>
  </si>
  <si>
    <t>B.M.W.</t>
  </si>
  <si>
    <t>ALFA ROMEO</t>
  </si>
  <si>
    <t>MITSUBISHI</t>
  </si>
  <si>
    <t>MAZDA</t>
  </si>
  <si>
    <t>CHRYSLER</t>
  </si>
  <si>
    <t>DAIHATSU</t>
  </si>
  <si>
    <t>SMART</t>
  </si>
  <si>
    <t>VOLVO</t>
  </si>
  <si>
    <t>SUBARU</t>
  </si>
  <si>
    <t>LADA</t>
  </si>
  <si>
    <t>LANCIA</t>
  </si>
  <si>
    <t>SAAB</t>
  </si>
  <si>
    <t>MG ROVER</t>
  </si>
  <si>
    <t>MINI</t>
  </si>
  <si>
    <t>LAND ROVER</t>
  </si>
  <si>
    <t>PORSCHE</t>
  </si>
  <si>
    <t>JAGUAR</t>
  </si>
  <si>
    <t>GM</t>
  </si>
  <si>
    <t>LEXUS</t>
  </si>
  <si>
    <t>MASERATI</t>
  </si>
  <si>
    <t>LOTUS</t>
  </si>
  <si>
    <t/>
  </si>
  <si>
    <t>FERRARI</t>
  </si>
  <si>
    <t>LAMBORGHINI</t>
  </si>
  <si>
    <t>MORGAN</t>
  </si>
  <si>
    <t>OTHERS</t>
  </si>
  <si>
    <t>ASTON MARTIN</t>
  </si>
  <si>
    <t>ISUZU</t>
  </si>
  <si>
    <t>TATA</t>
  </si>
  <si>
    <t>AIXAM</t>
  </si>
  <si>
    <t>PIAGGIO</t>
  </si>
  <si>
    <t>ROLLS ROYCE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</si>
</sst>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1" fontId="5" fillId="0" borderId="0" xfId="24" applyNumberFormat="1" applyFont="1">
      <alignment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>
      <alignment horizontal="center"/>
      <protection/>
    </xf>
    <xf numFmtId="17" fontId="6" fillId="0" borderId="1" xfId="24" applyNumberFormat="1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"/>
      <protection/>
    </xf>
    <xf numFmtId="0" fontId="6" fillId="0" borderId="3" xfId="24" applyFont="1" applyBorder="1" applyAlignment="1">
      <alignment horizontal="left" vertical="center"/>
      <protection/>
    </xf>
    <xf numFmtId="0" fontId="7" fillId="0" borderId="4" xfId="23" applyFont="1" applyBorder="1" applyAlignment="1">
      <alignment horizontal="left" vertical="center"/>
      <protection/>
    </xf>
    <xf numFmtId="1" fontId="6" fillId="0" borderId="5" xfId="24" applyNumberFormat="1" applyFont="1" applyBorder="1" applyAlignment="1">
      <alignment horizontal="centerContinuous" vertical="center"/>
      <protection/>
    </xf>
    <xf numFmtId="1" fontId="6" fillId="0" borderId="6" xfId="24" applyNumberFormat="1" applyFont="1" applyBorder="1" applyAlignment="1">
      <alignment horizontal="centerContinuous" vertical="center"/>
      <protection/>
    </xf>
    <xf numFmtId="195" fontId="6" fillId="0" borderId="6" xfId="22" applyNumberFormat="1" applyFont="1" applyBorder="1" applyAlignment="1">
      <alignment horizontal="center" vertical="center"/>
    </xf>
    <xf numFmtId="1" fontId="6" fillId="0" borderId="5" xfId="24" applyNumberFormat="1" applyFont="1" applyBorder="1" applyAlignment="1">
      <alignment horizontal="center" vertical="center"/>
      <protection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7" xfId="25" applyFont="1" applyBorder="1" applyAlignment="1">
      <alignment horizontal="center"/>
      <protection/>
    </xf>
    <xf numFmtId="196" fontId="5" fillId="0" borderId="7" xfId="24" applyNumberFormat="1" applyFont="1" applyBorder="1" applyAlignment="1">
      <alignment horizontal="center"/>
      <protection/>
    </xf>
    <xf numFmtId="195" fontId="5" fillId="0" borderId="2" xfId="22" applyNumberFormat="1" applyFont="1" applyBorder="1" applyAlignment="1">
      <alignment horizontal="center"/>
    </xf>
    <xf numFmtId="0" fontId="5" fillId="0" borderId="3" xfId="24" applyFont="1" applyBorder="1" applyAlignment="1">
      <alignment horizontal="center"/>
      <protection/>
    </xf>
    <xf numFmtId="0" fontId="8" fillId="0" borderId="4" xfId="21" applyFont="1" applyBorder="1">
      <alignment/>
      <protection/>
    </xf>
    <xf numFmtId="0" fontId="8" fillId="0" borderId="3" xfId="21" applyFont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196" fontId="5" fillId="0" borderId="0" xfId="24" applyNumberFormat="1" applyFont="1" applyBorder="1" applyAlignment="1">
      <alignment horizontal="center"/>
      <protection/>
    </xf>
    <xf numFmtId="195" fontId="5" fillId="0" borderId="4" xfId="22" applyNumberFormat="1" applyFont="1" applyBorder="1" applyAlignment="1">
      <alignment horizontal="center"/>
    </xf>
    <xf numFmtId="0" fontId="5" fillId="0" borderId="0" xfId="24" applyFont="1" applyBorder="1" applyAlignment="1">
      <alignment horizontal="center"/>
      <protection/>
    </xf>
    <xf numFmtId="0" fontId="5" fillId="0" borderId="4" xfId="24" applyFont="1" applyBorder="1">
      <alignment/>
      <protection/>
    </xf>
    <xf numFmtId="0" fontId="5" fillId="0" borderId="0" xfId="24" applyFont="1" applyBorder="1">
      <alignment/>
      <protection/>
    </xf>
    <xf numFmtId="0" fontId="5" fillId="0" borderId="5" xfId="24" applyFont="1" applyBorder="1" applyAlignment="1">
      <alignment horizontal="center"/>
      <protection/>
    </xf>
    <xf numFmtId="0" fontId="5" fillId="0" borderId="6" xfId="24" applyFont="1" applyBorder="1">
      <alignment/>
      <protection/>
    </xf>
    <xf numFmtId="0" fontId="5" fillId="0" borderId="5" xfId="24" applyFont="1" applyBorder="1">
      <alignment/>
      <protection/>
    </xf>
    <xf numFmtId="0" fontId="5" fillId="0" borderId="8" xfId="24" applyFont="1" applyBorder="1" applyAlignment="1">
      <alignment horizontal="center"/>
      <protection/>
    </xf>
    <xf numFmtId="196" fontId="5" fillId="0" borderId="8" xfId="24" applyNumberFormat="1" applyFont="1" applyBorder="1" applyAlignment="1">
      <alignment horizontal="center"/>
      <protection/>
    </xf>
    <xf numFmtId="195" fontId="5" fillId="0" borderId="6" xfId="22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302_Jan03"/>
      <sheetName val="Δ0302_Feb03"/>
      <sheetName val="Δ0302_Mar03"/>
      <sheetName val="Δ0302_Apr03"/>
      <sheetName val="Δ0302_May03"/>
      <sheetName val="Δ0203_JUN03"/>
      <sheetName val="Δ0203_JUL03"/>
      <sheetName val="Δ0302_AUG03"/>
      <sheetName val="Δ0302_SEP03"/>
      <sheetName val="Δ0302_OCT03"/>
      <sheetName val="Δ0302_NOV03"/>
      <sheetName val="Δ0201_DEC02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workbookViewId="0" topLeftCell="A1">
      <selection activeCell="I48" sqref="I48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1" width="9.125" style="1" customWidth="1"/>
    <col min="12" max="12" width="12.125" style="1" bestFit="1" customWidth="1"/>
    <col min="13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3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M3" s="6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7" t="s">
        <v>3</v>
      </c>
      <c r="B6" s="8" t="s">
        <v>4</v>
      </c>
      <c r="C6" s="9">
        <v>37926</v>
      </c>
      <c r="D6" s="10">
        <v>37561</v>
      </c>
      <c r="E6" s="11"/>
      <c r="F6" s="12" t="s">
        <v>5</v>
      </c>
      <c r="G6" s="9" t="s">
        <v>6</v>
      </c>
      <c r="H6" s="10" t="s">
        <v>7</v>
      </c>
      <c r="I6" s="11"/>
      <c r="J6" s="12" t="str">
        <f>F6</f>
        <v>Δ03/02</v>
      </c>
    </row>
    <row r="7" spans="1:10" s="19" customFormat="1" ht="18.75" customHeight="1" thickBot="1">
      <c r="A7" s="13" t="s">
        <v>8</v>
      </c>
      <c r="B7" s="14" t="s">
        <v>9</v>
      </c>
      <c r="C7" s="15">
        <f>SUM(C8:C57)</f>
        <v>17834</v>
      </c>
      <c r="D7" s="15">
        <f>SUM(D8:D57)</f>
        <v>17655</v>
      </c>
      <c r="E7" s="16"/>
      <c r="F7" s="17">
        <f aca="true" t="shared" si="0" ref="F7:F45">(C7-D7)/D7</f>
        <v>0.010138770886434438</v>
      </c>
      <c r="G7" s="18">
        <f>SUM(G8:G57)</f>
        <v>242462</v>
      </c>
      <c r="H7" s="15">
        <f>SUM(H8:H57)</f>
        <v>255837</v>
      </c>
      <c r="I7" s="16"/>
      <c r="J7" s="17">
        <f aca="true" t="shared" si="1" ref="J7:J47">(G7-H7)/H7</f>
        <v>-0.05227938101212882</v>
      </c>
    </row>
    <row r="8" spans="1:10" ht="11.25">
      <c r="A8" s="20">
        <v>1</v>
      </c>
      <c r="B8" s="21" t="s">
        <v>10</v>
      </c>
      <c r="C8" s="22">
        <v>1744</v>
      </c>
      <c r="D8" s="23">
        <v>1648</v>
      </c>
      <c r="E8" s="24">
        <f aca="true" t="shared" si="2" ref="E8:E45">RANK(D8,$D$8:$D$52)</f>
        <v>1</v>
      </c>
      <c r="F8" s="25">
        <f t="shared" si="0"/>
        <v>0.05825242718446602</v>
      </c>
      <c r="G8" s="22">
        <v>23103</v>
      </c>
      <c r="H8" s="23">
        <v>22941</v>
      </c>
      <c r="I8" s="24">
        <f aca="true" t="shared" si="3" ref="I8:I47">RANK(H8,$H$8:$H$53)</f>
        <v>1</v>
      </c>
      <c r="J8" s="25">
        <f t="shared" si="1"/>
        <v>0.007061592781482934</v>
      </c>
    </row>
    <row r="9" spans="1:10" ht="11.25">
      <c r="A9" s="26">
        <f aca="true" t="shared" si="4" ref="A9:A56">A8+1</f>
        <v>2</v>
      </c>
      <c r="B9" s="27" t="s">
        <v>11</v>
      </c>
      <c r="C9" s="28">
        <v>1188</v>
      </c>
      <c r="D9" s="29">
        <v>1039</v>
      </c>
      <c r="E9" s="30">
        <f t="shared" si="2"/>
        <v>8</v>
      </c>
      <c r="F9" s="31">
        <f t="shared" si="0"/>
        <v>0.14340712223291627</v>
      </c>
      <c r="G9" s="28">
        <v>20039</v>
      </c>
      <c r="H9" s="29">
        <v>21073</v>
      </c>
      <c r="I9" s="30">
        <f t="shared" si="3"/>
        <v>2</v>
      </c>
      <c r="J9" s="31">
        <f t="shared" si="1"/>
        <v>-0.04906752716746548</v>
      </c>
    </row>
    <row r="10" spans="1:10" ht="11.25">
      <c r="A10" s="26">
        <f t="shared" si="4"/>
        <v>3</v>
      </c>
      <c r="B10" s="27" t="s">
        <v>12</v>
      </c>
      <c r="C10" s="28">
        <v>1170</v>
      </c>
      <c r="D10" s="29">
        <v>1154</v>
      </c>
      <c r="E10" s="30">
        <f t="shared" si="2"/>
        <v>7</v>
      </c>
      <c r="F10" s="31">
        <f t="shared" si="0"/>
        <v>0.01386481802426343</v>
      </c>
      <c r="G10" s="28">
        <v>18562</v>
      </c>
      <c r="H10" s="29">
        <v>19773</v>
      </c>
      <c r="I10" s="30">
        <f t="shared" si="3"/>
        <v>4</v>
      </c>
      <c r="J10" s="31">
        <f t="shared" si="1"/>
        <v>-0.06124513225104941</v>
      </c>
    </row>
    <row r="11" spans="1:10" ht="11.25">
      <c r="A11" s="26">
        <f t="shared" si="4"/>
        <v>4</v>
      </c>
      <c r="B11" s="27" t="s">
        <v>13</v>
      </c>
      <c r="C11" s="28">
        <v>1030</v>
      </c>
      <c r="D11" s="29">
        <v>1450</v>
      </c>
      <c r="E11" s="30">
        <f t="shared" si="2"/>
        <v>3</v>
      </c>
      <c r="F11" s="31">
        <f t="shared" si="0"/>
        <v>-0.2896551724137931</v>
      </c>
      <c r="G11" s="28">
        <v>16402</v>
      </c>
      <c r="H11" s="29">
        <v>14806</v>
      </c>
      <c r="I11" s="30">
        <f t="shared" si="3"/>
        <v>8</v>
      </c>
      <c r="J11" s="31">
        <f t="shared" si="1"/>
        <v>0.10779413751181953</v>
      </c>
    </row>
    <row r="12" spans="1:10" ht="11.25">
      <c r="A12" s="26">
        <f t="shared" si="4"/>
        <v>5</v>
      </c>
      <c r="B12" s="27" t="s">
        <v>14</v>
      </c>
      <c r="C12" s="28">
        <v>1069</v>
      </c>
      <c r="D12" s="29">
        <v>1547</v>
      </c>
      <c r="E12" s="30">
        <f t="shared" si="2"/>
        <v>2</v>
      </c>
      <c r="F12" s="31">
        <f t="shared" si="0"/>
        <v>-0.3089851325145443</v>
      </c>
      <c r="G12" s="28">
        <v>15330</v>
      </c>
      <c r="H12" s="29">
        <v>17913</v>
      </c>
      <c r="I12" s="30">
        <f t="shared" si="3"/>
        <v>6</v>
      </c>
      <c r="J12" s="31">
        <f t="shared" si="1"/>
        <v>-0.14419695193434937</v>
      </c>
    </row>
    <row r="13" spans="1:10" ht="11.25">
      <c r="A13" s="26">
        <f t="shared" si="4"/>
        <v>6</v>
      </c>
      <c r="B13" s="27" t="s">
        <v>15</v>
      </c>
      <c r="C13" s="28">
        <v>801</v>
      </c>
      <c r="D13" s="29">
        <v>1325</v>
      </c>
      <c r="E13" s="30">
        <f t="shared" si="2"/>
        <v>4</v>
      </c>
      <c r="F13" s="31">
        <f t="shared" si="0"/>
        <v>-0.39547169811320754</v>
      </c>
      <c r="G13" s="28">
        <v>15267</v>
      </c>
      <c r="H13" s="29">
        <v>20769</v>
      </c>
      <c r="I13" s="30">
        <f t="shared" si="3"/>
        <v>3</v>
      </c>
      <c r="J13" s="31">
        <f t="shared" si="1"/>
        <v>-0.2649140546006067</v>
      </c>
    </row>
    <row r="14" spans="1:10" ht="11.25">
      <c r="A14" s="26">
        <f t="shared" si="4"/>
        <v>7</v>
      </c>
      <c r="B14" s="27" t="s">
        <v>16</v>
      </c>
      <c r="C14" s="28">
        <v>1196</v>
      </c>
      <c r="D14" s="29">
        <v>1157</v>
      </c>
      <c r="E14" s="30">
        <f t="shared" si="2"/>
        <v>6</v>
      </c>
      <c r="F14" s="31">
        <f t="shared" si="0"/>
        <v>0.033707865168539325</v>
      </c>
      <c r="G14" s="28">
        <v>14895</v>
      </c>
      <c r="H14" s="29">
        <v>16968</v>
      </c>
      <c r="I14" s="30">
        <f t="shared" si="3"/>
        <v>7</v>
      </c>
      <c r="J14" s="31">
        <f t="shared" si="1"/>
        <v>-0.12217114568599717</v>
      </c>
    </row>
    <row r="15" spans="1:10" ht="11.25">
      <c r="A15" s="26">
        <f t="shared" si="4"/>
        <v>8</v>
      </c>
      <c r="B15" s="27" t="s">
        <v>17</v>
      </c>
      <c r="C15" s="28">
        <v>975</v>
      </c>
      <c r="D15" s="29">
        <v>1247</v>
      </c>
      <c r="E15" s="30">
        <f t="shared" si="2"/>
        <v>5</v>
      </c>
      <c r="F15" s="31">
        <f t="shared" si="0"/>
        <v>-0.2181234963913392</v>
      </c>
      <c r="G15" s="28">
        <v>14069</v>
      </c>
      <c r="H15" s="29">
        <v>19217</v>
      </c>
      <c r="I15" s="30">
        <f t="shared" si="3"/>
        <v>5</v>
      </c>
      <c r="J15" s="31">
        <f t="shared" si="1"/>
        <v>-0.2678878076702919</v>
      </c>
    </row>
    <row r="16" spans="1:10" ht="11.25">
      <c r="A16" s="26">
        <f t="shared" si="4"/>
        <v>9</v>
      </c>
      <c r="B16" s="27" t="s">
        <v>18</v>
      </c>
      <c r="C16" s="28">
        <v>920</v>
      </c>
      <c r="D16" s="29">
        <v>863</v>
      </c>
      <c r="E16" s="30">
        <f t="shared" si="2"/>
        <v>9</v>
      </c>
      <c r="F16" s="31">
        <f t="shared" si="0"/>
        <v>0.0660486674391657</v>
      </c>
      <c r="G16" s="28">
        <v>12807</v>
      </c>
      <c r="H16" s="29">
        <v>14627</v>
      </c>
      <c r="I16" s="30">
        <f t="shared" si="3"/>
        <v>9</v>
      </c>
      <c r="J16" s="31">
        <f t="shared" si="1"/>
        <v>-0.12442742872769536</v>
      </c>
    </row>
    <row r="17" spans="1:10" ht="11.25">
      <c r="A17" s="26">
        <f t="shared" si="4"/>
        <v>10</v>
      </c>
      <c r="B17" s="27" t="s">
        <v>19</v>
      </c>
      <c r="C17" s="28">
        <v>1112</v>
      </c>
      <c r="D17" s="29">
        <v>529</v>
      </c>
      <c r="E17" s="30">
        <f t="shared" si="2"/>
        <v>13</v>
      </c>
      <c r="F17" s="31">
        <f t="shared" si="0"/>
        <v>1.1020793950850662</v>
      </c>
      <c r="G17" s="28">
        <v>11420</v>
      </c>
      <c r="H17" s="29">
        <v>12026</v>
      </c>
      <c r="I17" s="30">
        <f t="shared" si="3"/>
        <v>11</v>
      </c>
      <c r="J17" s="31">
        <f t="shared" si="1"/>
        <v>-0.05039081989023782</v>
      </c>
    </row>
    <row r="18" spans="1:10" ht="11.25">
      <c r="A18" s="26">
        <f t="shared" si="4"/>
        <v>11</v>
      </c>
      <c r="B18" s="27" t="s">
        <v>20</v>
      </c>
      <c r="C18" s="28">
        <v>876</v>
      </c>
      <c r="D18" s="29">
        <v>723</v>
      </c>
      <c r="E18" s="30">
        <f t="shared" si="2"/>
        <v>10</v>
      </c>
      <c r="F18" s="31">
        <f t="shared" si="0"/>
        <v>0.21161825726141079</v>
      </c>
      <c r="G18" s="28">
        <v>11321</v>
      </c>
      <c r="H18" s="29">
        <v>12340</v>
      </c>
      <c r="I18" s="30">
        <f t="shared" si="3"/>
        <v>10</v>
      </c>
      <c r="J18" s="31">
        <f t="shared" si="1"/>
        <v>-0.08257698541329012</v>
      </c>
    </row>
    <row r="19" spans="1:10" ht="11.25">
      <c r="A19" s="26">
        <f t="shared" si="4"/>
        <v>12</v>
      </c>
      <c r="B19" s="27" t="s">
        <v>21</v>
      </c>
      <c r="C19" s="28">
        <v>774</v>
      </c>
      <c r="D19" s="29">
        <v>605</v>
      </c>
      <c r="E19" s="30">
        <f t="shared" si="2"/>
        <v>11</v>
      </c>
      <c r="F19" s="31">
        <f t="shared" si="0"/>
        <v>0.2793388429752066</v>
      </c>
      <c r="G19" s="28">
        <v>10317</v>
      </c>
      <c r="H19" s="29">
        <v>10192</v>
      </c>
      <c r="I19" s="30">
        <f t="shared" si="3"/>
        <v>12</v>
      </c>
      <c r="J19" s="31">
        <f t="shared" si="1"/>
        <v>0.012264521193092622</v>
      </c>
    </row>
    <row r="20" spans="1:10" ht="11.25">
      <c r="A20" s="26">
        <f t="shared" si="4"/>
        <v>13</v>
      </c>
      <c r="B20" s="27" t="s">
        <v>22</v>
      </c>
      <c r="C20" s="28">
        <v>631</v>
      </c>
      <c r="D20" s="29">
        <v>493</v>
      </c>
      <c r="E20" s="30">
        <f t="shared" si="2"/>
        <v>14</v>
      </c>
      <c r="F20" s="31">
        <f t="shared" si="0"/>
        <v>0.2799188640973631</v>
      </c>
      <c r="G20" s="28">
        <v>7510</v>
      </c>
      <c r="H20" s="29">
        <v>7557</v>
      </c>
      <c r="I20" s="30">
        <f t="shared" si="3"/>
        <v>13</v>
      </c>
      <c r="J20" s="31">
        <f t="shared" si="1"/>
        <v>-0.006219399232499669</v>
      </c>
    </row>
    <row r="21" spans="1:10" ht="11.25">
      <c r="A21" s="26">
        <f t="shared" si="4"/>
        <v>14</v>
      </c>
      <c r="B21" s="27" t="s">
        <v>23</v>
      </c>
      <c r="C21" s="28">
        <v>625</v>
      </c>
      <c r="D21" s="29">
        <v>573</v>
      </c>
      <c r="E21" s="30">
        <f t="shared" si="2"/>
        <v>12</v>
      </c>
      <c r="F21" s="31">
        <f t="shared" si="0"/>
        <v>0.09075043630017451</v>
      </c>
      <c r="G21" s="28">
        <v>6929</v>
      </c>
      <c r="H21" s="29">
        <v>4015</v>
      </c>
      <c r="I21" s="30">
        <f t="shared" si="3"/>
        <v>17</v>
      </c>
      <c r="J21" s="31">
        <f t="shared" si="1"/>
        <v>0.7257783312577833</v>
      </c>
    </row>
    <row r="22" spans="1:10" ht="11.25">
      <c r="A22" s="26">
        <f t="shared" si="4"/>
        <v>15</v>
      </c>
      <c r="B22" s="27" t="s">
        <v>24</v>
      </c>
      <c r="C22" s="28">
        <v>420</v>
      </c>
      <c r="D22" s="29">
        <v>404</v>
      </c>
      <c r="E22" s="30">
        <f t="shared" si="2"/>
        <v>16</v>
      </c>
      <c r="F22" s="31">
        <f t="shared" si="0"/>
        <v>0.039603960396039604</v>
      </c>
      <c r="G22" s="28">
        <v>5846</v>
      </c>
      <c r="H22" s="29">
        <v>6934</v>
      </c>
      <c r="I22" s="30">
        <f t="shared" si="3"/>
        <v>14</v>
      </c>
      <c r="J22" s="31">
        <f t="shared" si="1"/>
        <v>-0.15690798961638305</v>
      </c>
    </row>
    <row r="23" spans="1:10" ht="11.25">
      <c r="A23" s="26">
        <f t="shared" si="4"/>
        <v>16</v>
      </c>
      <c r="B23" s="27" t="s">
        <v>25</v>
      </c>
      <c r="C23" s="28">
        <v>512</v>
      </c>
      <c r="D23" s="29">
        <v>397</v>
      </c>
      <c r="E23" s="30">
        <f t="shared" si="2"/>
        <v>17</v>
      </c>
      <c r="F23" s="31">
        <f t="shared" si="0"/>
        <v>0.28967254408060455</v>
      </c>
      <c r="G23" s="28">
        <v>5117</v>
      </c>
      <c r="H23" s="29">
        <v>4277</v>
      </c>
      <c r="I23" s="30">
        <f t="shared" si="3"/>
        <v>16</v>
      </c>
      <c r="J23" s="31">
        <f t="shared" si="1"/>
        <v>0.19639934533551553</v>
      </c>
    </row>
    <row r="24" spans="1:10" ht="11.25">
      <c r="A24" s="26">
        <f t="shared" si="4"/>
        <v>17</v>
      </c>
      <c r="B24" s="27" t="s">
        <v>26</v>
      </c>
      <c r="C24" s="28">
        <v>358</v>
      </c>
      <c r="D24" s="29">
        <v>407</v>
      </c>
      <c r="E24" s="30">
        <f t="shared" si="2"/>
        <v>15</v>
      </c>
      <c r="F24" s="31">
        <f t="shared" si="0"/>
        <v>-0.12039312039312039</v>
      </c>
      <c r="G24" s="28">
        <v>5058</v>
      </c>
      <c r="H24" s="29">
        <v>3717</v>
      </c>
      <c r="I24" s="30">
        <f t="shared" si="3"/>
        <v>20</v>
      </c>
      <c r="J24" s="31">
        <f t="shared" si="1"/>
        <v>0.36077481840193704</v>
      </c>
    </row>
    <row r="25" spans="1:10" ht="11.25">
      <c r="A25" s="26">
        <f t="shared" si="4"/>
        <v>18</v>
      </c>
      <c r="B25" s="27" t="s">
        <v>27</v>
      </c>
      <c r="C25" s="28">
        <v>156</v>
      </c>
      <c r="D25" s="29">
        <v>286</v>
      </c>
      <c r="E25" s="30">
        <f t="shared" si="2"/>
        <v>19</v>
      </c>
      <c r="F25" s="31">
        <f t="shared" si="0"/>
        <v>-0.45454545454545453</v>
      </c>
      <c r="G25" s="28">
        <v>3487</v>
      </c>
      <c r="H25" s="29">
        <v>3793</v>
      </c>
      <c r="I25" s="30">
        <f t="shared" si="3"/>
        <v>19</v>
      </c>
      <c r="J25" s="31">
        <f t="shared" si="1"/>
        <v>-0.08067492749802267</v>
      </c>
    </row>
    <row r="26" spans="1:10" ht="11.25">
      <c r="A26" s="26">
        <f t="shared" si="4"/>
        <v>19</v>
      </c>
      <c r="B26" s="27" t="s">
        <v>28</v>
      </c>
      <c r="C26" s="28">
        <v>322</v>
      </c>
      <c r="D26" s="29">
        <v>250</v>
      </c>
      <c r="E26" s="30">
        <f t="shared" si="2"/>
        <v>21</v>
      </c>
      <c r="F26" s="31">
        <f t="shared" si="0"/>
        <v>0.288</v>
      </c>
      <c r="G26" s="28">
        <v>3486</v>
      </c>
      <c r="H26" s="29">
        <v>4303</v>
      </c>
      <c r="I26" s="30">
        <f t="shared" si="3"/>
        <v>15</v>
      </c>
      <c r="J26" s="31">
        <f t="shared" si="1"/>
        <v>-0.1898675342784104</v>
      </c>
    </row>
    <row r="27" spans="1:10" ht="11.25">
      <c r="A27" s="26">
        <f t="shared" si="4"/>
        <v>20</v>
      </c>
      <c r="B27" s="27" t="s">
        <v>29</v>
      </c>
      <c r="C27" s="28">
        <v>302</v>
      </c>
      <c r="D27" s="29">
        <v>310</v>
      </c>
      <c r="E27" s="30">
        <f t="shared" si="2"/>
        <v>18</v>
      </c>
      <c r="F27" s="31">
        <f t="shared" si="0"/>
        <v>-0.025806451612903226</v>
      </c>
      <c r="G27" s="28">
        <v>3390</v>
      </c>
      <c r="H27" s="29">
        <v>3827</v>
      </c>
      <c r="I27" s="30">
        <f t="shared" si="3"/>
        <v>18</v>
      </c>
      <c r="J27" s="31">
        <f t="shared" si="1"/>
        <v>-0.11418865952443168</v>
      </c>
    </row>
    <row r="28" spans="1:10" ht="11.25">
      <c r="A28" s="26">
        <f t="shared" si="4"/>
        <v>21</v>
      </c>
      <c r="B28" s="27" t="s">
        <v>30</v>
      </c>
      <c r="C28" s="28">
        <v>246</v>
      </c>
      <c r="D28" s="29">
        <v>261</v>
      </c>
      <c r="E28" s="30">
        <f t="shared" si="2"/>
        <v>20</v>
      </c>
      <c r="F28" s="31">
        <f t="shared" si="0"/>
        <v>-0.05747126436781609</v>
      </c>
      <c r="G28" s="28">
        <v>3193</v>
      </c>
      <c r="H28" s="29">
        <v>3661</v>
      </c>
      <c r="I28" s="30">
        <f t="shared" si="3"/>
        <v>21</v>
      </c>
      <c r="J28" s="31">
        <f t="shared" si="1"/>
        <v>-0.1278339251570609</v>
      </c>
    </row>
    <row r="29" spans="1:10" ht="11.25">
      <c r="A29" s="26">
        <f t="shared" si="4"/>
        <v>22</v>
      </c>
      <c r="B29" s="27" t="s">
        <v>31</v>
      </c>
      <c r="C29" s="28">
        <v>336</v>
      </c>
      <c r="D29" s="29">
        <v>112</v>
      </c>
      <c r="E29" s="30">
        <f t="shared" si="2"/>
        <v>25</v>
      </c>
      <c r="F29" s="31">
        <f t="shared" si="0"/>
        <v>2</v>
      </c>
      <c r="G29" s="28">
        <v>2995</v>
      </c>
      <c r="H29" s="29">
        <v>784</v>
      </c>
      <c r="I29" s="30">
        <f t="shared" si="3"/>
        <v>28</v>
      </c>
      <c r="J29" s="31">
        <f t="shared" si="1"/>
        <v>2.82015306122449</v>
      </c>
    </row>
    <row r="30" spans="1:10" ht="11.25">
      <c r="A30" s="26">
        <f t="shared" si="4"/>
        <v>23</v>
      </c>
      <c r="B30" s="27" t="s">
        <v>32</v>
      </c>
      <c r="C30" s="28">
        <v>204</v>
      </c>
      <c r="D30" s="29">
        <v>196</v>
      </c>
      <c r="E30" s="30">
        <f t="shared" si="2"/>
        <v>22</v>
      </c>
      <c r="F30" s="31">
        <f t="shared" si="0"/>
        <v>0.04081632653061224</v>
      </c>
      <c r="G30" s="28">
        <v>1983</v>
      </c>
      <c r="H30" s="29">
        <v>2182</v>
      </c>
      <c r="I30" s="30">
        <f t="shared" si="3"/>
        <v>22</v>
      </c>
      <c r="J30" s="31">
        <f t="shared" si="1"/>
        <v>-0.09120073327222732</v>
      </c>
    </row>
    <row r="31" spans="1:10" ht="11.25">
      <c r="A31" s="26">
        <f t="shared" si="4"/>
        <v>24</v>
      </c>
      <c r="B31" s="27" t="s">
        <v>33</v>
      </c>
      <c r="C31" s="28">
        <v>174</v>
      </c>
      <c r="D31" s="29">
        <v>135</v>
      </c>
      <c r="E31" s="30">
        <f t="shared" si="2"/>
        <v>24</v>
      </c>
      <c r="F31" s="31">
        <f t="shared" si="0"/>
        <v>0.28888888888888886</v>
      </c>
      <c r="G31" s="28">
        <v>1831</v>
      </c>
      <c r="H31" s="29">
        <v>1422</v>
      </c>
      <c r="I31" s="30">
        <f t="shared" si="3"/>
        <v>23</v>
      </c>
      <c r="J31" s="31">
        <f t="shared" si="1"/>
        <v>0.2876230661040788</v>
      </c>
    </row>
    <row r="32" spans="1:10" ht="11.25">
      <c r="A32" s="26">
        <f t="shared" si="4"/>
        <v>25</v>
      </c>
      <c r="B32" s="27" t="s">
        <v>34</v>
      </c>
      <c r="C32" s="28">
        <v>118</v>
      </c>
      <c r="D32" s="29">
        <v>144</v>
      </c>
      <c r="E32" s="30">
        <f t="shared" si="2"/>
        <v>23</v>
      </c>
      <c r="F32" s="31">
        <f t="shared" si="0"/>
        <v>-0.18055555555555555</v>
      </c>
      <c r="G32" s="28">
        <v>1384</v>
      </c>
      <c r="H32" s="29">
        <v>1290</v>
      </c>
      <c r="I32" s="30">
        <f t="shared" si="3"/>
        <v>24</v>
      </c>
      <c r="J32" s="31">
        <f t="shared" si="1"/>
        <v>0.07286821705426356</v>
      </c>
    </row>
    <row r="33" spans="1:10" ht="11.25">
      <c r="A33" s="26">
        <f t="shared" si="4"/>
        <v>26</v>
      </c>
      <c r="B33" s="27" t="s">
        <v>35</v>
      </c>
      <c r="C33" s="28">
        <v>91</v>
      </c>
      <c r="D33" s="29">
        <v>26</v>
      </c>
      <c r="E33" s="30">
        <f t="shared" si="2"/>
        <v>32</v>
      </c>
      <c r="F33" s="31">
        <f t="shared" si="0"/>
        <v>2.5</v>
      </c>
      <c r="G33" s="28">
        <v>1324</v>
      </c>
      <c r="H33" s="29">
        <v>383</v>
      </c>
      <c r="I33" s="30">
        <f t="shared" si="3"/>
        <v>31</v>
      </c>
      <c r="J33" s="31">
        <f t="shared" si="1"/>
        <v>2.4569190600522193</v>
      </c>
    </row>
    <row r="34" spans="1:10" ht="11.25">
      <c r="A34" s="26">
        <f t="shared" si="4"/>
        <v>27</v>
      </c>
      <c r="B34" s="27" t="s">
        <v>36</v>
      </c>
      <c r="C34" s="28">
        <v>75</v>
      </c>
      <c r="D34" s="29">
        <v>58</v>
      </c>
      <c r="E34" s="30">
        <f t="shared" si="2"/>
        <v>28</v>
      </c>
      <c r="F34" s="31">
        <f t="shared" si="0"/>
        <v>0.29310344827586204</v>
      </c>
      <c r="G34" s="28">
        <v>1186</v>
      </c>
      <c r="H34" s="29">
        <v>700</v>
      </c>
      <c r="I34" s="30">
        <f t="shared" si="3"/>
        <v>29</v>
      </c>
      <c r="J34" s="31">
        <f t="shared" si="1"/>
        <v>0.6942857142857143</v>
      </c>
    </row>
    <row r="35" spans="1:10" ht="11.25">
      <c r="A35" s="26">
        <f t="shared" si="4"/>
        <v>28</v>
      </c>
      <c r="B35" s="27" t="s">
        <v>37</v>
      </c>
      <c r="C35" s="28">
        <v>98</v>
      </c>
      <c r="D35" s="29">
        <v>88</v>
      </c>
      <c r="E35" s="30">
        <f t="shared" si="2"/>
        <v>26</v>
      </c>
      <c r="F35" s="31">
        <f t="shared" si="0"/>
        <v>0.11363636363636363</v>
      </c>
      <c r="G35" s="28">
        <v>972</v>
      </c>
      <c r="H35" s="29">
        <v>1018</v>
      </c>
      <c r="I35" s="30">
        <f t="shared" si="3"/>
        <v>25</v>
      </c>
      <c r="J35" s="31">
        <f t="shared" si="1"/>
        <v>-0.04518664047151277</v>
      </c>
    </row>
    <row r="36" spans="1:10" ht="11.25">
      <c r="A36" s="26">
        <f t="shared" si="4"/>
        <v>29</v>
      </c>
      <c r="B36" s="27" t="s">
        <v>38</v>
      </c>
      <c r="C36" s="28">
        <v>117</v>
      </c>
      <c r="D36" s="29">
        <v>70</v>
      </c>
      <c r="E36" s="30">
        <f t="shared" si="2"/>
        <v>27</v>
      </c>
      <c r="F36" s="31">
        <f t="shared" si="0"/>
        <v>0.6714285714285714</v>
      </c>
      <c r="G36" s="28">
        <v>824</v>
      </c>
      <c r="H36" s="29">
        <v>860</v>
      </c>
      <c r="I36" s="30">
        <f t="shared" si="3"/>
        <v>27</v>
      </c>
      <c r="J36" s="31">
        <f t="shared" si="1"/>
        <v>-0.04186046511627907</v>
      </c>
    </row>
    <row r="37" spans="1:10" ht="11.25">
      <c r="A37" s="26">
        <f t="shared" si="4"/>
        <v>30</v>
      </c>
      <c r="B37" s="27" t="s">
        <v>39</v>
      </c>
      <c r="C37" s="28">
        <v>58</v>
      </c>
      <c r="D37" s="29">
        <v>32</v>
      </c>
      <c r="E37" s="30">
        <f t="shared" si="2"/>
        <v>31</v>
      </c>
      <c r="F37" s="31">
        <f t="shared" si="0"/>
        <v>0.8125</v>
      </c>
      <c r="G37" s="28">
        <v>668</v>
      </c>
      <c r="H37" s="29">
        <v>326</v>
      </c>
      <c r="I37" s="30">
        <f t="shared" si="3"/>
        <v>33</v>
      </c>
      <c r="J37" s="31">
        <f t="shared" si="1"/>
        <v>1.049079754601227</v>
      </c>
    </row>
    <row r="38" spans="1:10" ht="11.25">
      <c r="A38" s="26">
        <f t="shared" si="4"/>
        <v>31</v>
      </c>
      <c r="B38" s="27" t="s">
        <v>40</v>
      </c>
      <c r="C38" s="28">
        <v>42</v>
      </c>
      <c r="D38" s="29">
        <v>45</v>
      </c>
      <c r="E38" s="30">
        <f t="shared" si="2"/>
        <v>29</v>
      </c>
      <c r="F38" s="31">
        <f t="shared" si="0"/>
        <v>-0.06666666666666667</v>
      </c>
      <c r="G38" s="28">
        <v>562</v>
      </c>
      <c r="H38" s="29">
        <v>863</v>
      </c>
      <c r="I38" s="30">
        <f t="shared" si="3"/>
        <v>26</v>
      </c>
      <c r="J38" s="31">
        <f t="shared" si="1"/>
        <v>-0.3487833140208575</v>
      </c>
    </row>
    <row r="39" spans="1:10" ht="11.25">
      <c r="A39" s="26">
        <f t="shared" si="4"/>
        <v>32</v>
      </c>
      <c r="B39" s="27" t="s">
        <v>41</v>
      </c>
      <c r="C39" s="28">
        <v>35</v>
      </c>
      <c r="D39" s="29">
        <v>14</v>
      </c>
      <c r="E39" s="30">
        <f t="shared" si="2"/>
        <v>33</v>
      </c>
      <c r="F39" s="31">
        <f t="shared" si="0"/>
        <v>1.5</v>
      </c>
      <c r="G39" s="28">
        <v>496</v>
      </c>
      <c r="H39" s="29">
        <v>354</v>
      </c>
      <c r="I39" s="30">
        <f t="shared" si="3"/>
        <v>32</v>
      </c>
      <c r="J39" s="31">
        <f t="shared" si="1"/>
        <v>0.4011299435028249</v>
      </c>
    </row>
    <row r="40" spans="1:10" ht="11.25">
      <c r="A40" s="26">
        <f t="shared" si="4"/>
        <v>33</v>
      </c>
      <c r="B40" s="27" t="s">
        <v>42</v>
      </c>
      <c r="C40" s="28">
        <v>20</v>
      </c>
      <c r="D40" s="29">
        <v>36</v>
      </c>
      <c r="E40" s="30">
        <f t="shared" si="2"/>
        <v>30</v>
      </c>
      <c r="F40" s="31">
        <f t="shared" si="0"/>
        <v>-0.4444444444444444</v>
      </c>
      <c r="G40" s="28">
        <v>246</v>
      </c>
      <c r="H40" s="29">
        <v>504</v>
      </c>
      <c r="I40" s="30">
        <f t="shared" si="3"/>
        <v>30</v>
      </c>
      <c r="J40" s="31">
        <f t="shared" si="1"/>
        <v>-0.5119047619047619</v>
      </c>
    </row>
    <row r="41" spans="1:10" ht="11.25">
      <c r="A41" s="26">
        <f t="shared" si="4"/>
        <v>34</v>
      </c>
      <c r="B41" s="27" t="s">
        <v>43</v>
      </c>
      <c r="C41" s="28">
        <v>15</v>
      </c>
      <c r="D41" s="29">
        <v>8</v>
      </c>
      <c r="E41" s="30">
        <f t="shared" si="2"/>
        <v>34</v>
      </c>
      <c r="F41" s="31">
        <f t="shared" si="0"/>
        <v>0.875</v>
      </c>
      <c r="G41" s="28">
        <v>142</v>
      </c>
      <c r="H41" s="29">
        <v>63</v>
      </c>
      <c r="I41" s="30">
        <f t="shared" si="3"/>
        <v>37</v>
      </c>
      <c r="J41" s="31">
        <f t="shared" si="1"/>
        <v>1.253968253968254</v>
      </c>
    </row>
    <row r="42" spans="1:10" ht="11.25">
      <c r="A42" s="26">
        <f t="shared" si="4"/>
        <v>35</v>
      </c>
      <c r="B42" s="27" t="s">
        <v>44</v>
      </c>
      <c r="C42" s="28">
        <v>14</v>
      </c>
      <c r="D42" s="29">
        <v>8</v>
      </c>
      <c r="E42" s="30">
        <f t="shared" si="2"/>
        <v>34</v>
      </c>
      <c r="F42" s="31">
        <f t="shared" si="0"/>
        <v>0.75</v>
      </c>
      <c r="G42" s="28">
        <v>127</v>
      </c>
      <c r="H42" s="29">
        <v>135</v>
      </c>
      <c r="I42" s="30">
        <f t="shared" si="3"/>
        <v>34</v>
      </c>
      <c r="J42" s="31">
        <f t="shared" si="1"/>
        <v>-0.05925925925925926</v>
      </c>
    </row>
    <row r="43" spans="1:10" ht="11.25">
      <c r="A43" s="26">
        <f t="shared" si="4"/>
        <v>36</v>
      </c>
      <c r="B43" s="27" t="s">
        <v>45</v>
      </c>
      <c r="C43" s="28">
        <v>3</v>
      </c>
      <c r="D43" s="29">
        <v>7</v>
      </c>
      <c r="E43" s="30">
        <f t="shared" si="2"/>
        <v>36</v>
      </c>
      <c r="F43" s="31">
        <f t="shared" si="0"/>
        <v>-0.5714285714285714</v>
      </c>
      <c r="G43" s="28">
        <v>78</v>
      </c>
      <c r="H43" s="29">
        <v>116</v>
      </c>
      <c r="I43" s="30">
        <f t="shared" si="3"/>
        <v>35</v>
      </c>
      <c r="J43" s="31">
        <f t="shared" si="1"/>
        <v>-0.3275862068965517</v>
      </c>
    </row>
    <row r="44" spans="1:10" ht="11.25">
      <c r="A44" s="26">
        <f t="shared" si="4"/>
        <v>37</v>
      </c>
      <c r="B44" s="27" t="s">
        <v>46</v>
      </c>
      <c r="C44" s="28">
        <v>3</v>
      </c>
      <c r="D44" s="29">
        <v>6</v>
      </c>
      <c r="E44" s="30">
        <f t="shared" si="2"/>
        <v>37</v>
      </c>
      <c r="F44" s="31">
        <f t="shared" si="0"/>
        <v>-0.5</v>
      </c>
      <c r="G44" s="28">
        <v>52</v>
      </c>
      <c r="H44" s="29">
        <v>72</v>
      </c>
      <c r="I44" s="30">
        <f t="shared" si="3"/>
        <v>36</v>
      </c>
      <c r="J44" s="31">
        <f t="shared" si="1"/>
        <v>-0.2777777777777778</v>
      </c>
    </row>
    <row r="45" spans="1:10" ht="11.25">
      <c r="A45" s="26">
        <f t="shared" si="4"/>
        <v>38</v>
      </c>
      <c r="B45" s="27" t="s">
        <v>47</v>
      </c>
      <c r="C45" s="28">
        <v>1</v>
      </c>
      <c r="D45" s="29">
        <v>2</v>
      </c>
      <c r="E45" s="30">
        <f t="shared" si="2"/>
        <v>38</v>
      </c>
      <c r="F45" s="31">
        <f t="shared" si="0"/>
        <v>-0.5</v>
      </c>
      <c r="G45" s="28">
        <v>14</v>
      </c>
      <c r="H45" s="29">
        <v>7</v>
      </c>
      <c r="I45" s="30">
        <f t="shared" si="3"/>
        <v>39</v>
      </c>
      <c r="J45" s="31">
        <f t="shared" si="1"/>
        <v>1</v>
      </c>
    </row>
    <row r="46" spans="1:10" ht="11.25">
      <c r="A46" s="26">
        <f t="shared" si="4"/>
        <v>39</v>
      </c>
      <c r="B46" s="27" t="s">
        <v>48</v>
      </c>
      <c r="C46" s="28">
        <v>2</v>
      </c>
      <c r="D46" s="32" t="s">
        <v>49</v>
      </c>
      <c r="E46" s="30"/>
      <c r="F46" s="31"/>
      <c r="G46" s="28">
        <v>13</v>
      </c>
      <c r="H46" s="32">
        <v>7</v>
      </c>
      <c r="I46" s="30">
        <f t="shared" si="3"/>
        <v>39</v>
      </c>
      <c r="J46" s="31">
        <f t="shared" si="1"/>
        <v>0.8571428571428571</v>
      </c>
    </row>
    <row r="47" spans="1:10" ht="11.25">
      <c r="A47" s="26">
        <f t="shared" si="4"/>
        <v>40</v>
      </c>
      <c r="B47" s="27" t="s">
        <v>50</v>
      </c>
      <c r="C47" s="28"/>
      <c r="D47" s="32" t="s">
        <v>49</v>
      </c>
      <c r="E47" s="30"/>
      <c r="F47" s="31"/>
      <c r="G47" s="28">
        <v>10</v>
      </c>
      <c r="H47" s="32">
        <v>11</v>
      </c>
      <c r="I47" s="30">
        <f t="shared" si="3"/>
        <v>38</v>
      </c>
      <c r="J47" s="31">
        <f t="shared" si="1"/>
        <v>-0.09090909090909091</v>
      </c>
    </row>
    <row r="48" spans="1:10" ht="11.25">
      <c r="A48" s="26">
        <f t="shared" si="4"/>
        <v>41</v>
      </c>
      <c r="B48" s="27" t="s">
        <v>51</v>
      </c>
      <c r="C48" s="28">
        <v>1</v>
      </c>
      <c r="D48" s="32" t="s">
        <v>49</v>
      </c>
      <c r="E48" s="30"/>
      <c r="F48" s="31"/>
      <c r="G48" s="28">
        <v>2</v>
      </c>
      <c r="H48" s="32" t="s">
        <v>49</v>
      </c>
      <c r="I48" s="30"/>
      <c r="J48" s="31"/>
    </row>
    <row r="49" spans="1:10" ht="11.25">
      <c r="A49" s="26">
        <f t="shared" si="4"/>
        <v>42</v>
      </c>
      <c r="B49" s="33" t="s">
        <v>52</v>
      </c>
      <c r="C49" s="26"/>
      <c r="D49" s="32" t="s">
        <v>49</v>
      </c>
      <c r="E49" s="30"/>
      <c r="F49" s="31"/>
      <c r="G49" s="26">
        <v>2</v>
      </c>
      <c r="H49" s="32">
        <v>1</v>
      </c>
      <c r="I49" s="30">
        <f>RANK(H49,$H$8:$H$53)</f>
        <v>43</v>
      </c>
      <c r="J49" s="31">
        <f>(G49-H49)/H49</f>
        <v>1</v>
      </c>
    </row>
    <row r="50" spans="1:10" ht="11.25">
      <c r="A50" s="26">
        <f t="shared" si="4"/>
        <v>43</v>
      </c>
      <c r="B50" s="33" t="s">
        <v>53</v>
      </c>
      <c r="C50" s="26"/>
      <c r="D50" s="32" t="s">
        <v>49</v>
      </c>
      <c r="E50" s="30"/>
      <c r="F50" s="31"/>
      <c r="G50" s="26">
        <v>2</v>
      </c>
      <c r="H50" s="32" t="s">
        <v>49</v>
      </c>
      <c r="I50" s="30"/>
      <c r="J50" s="31"/>
    </row>
    <row r="51" spans="1:10" ht="11.25">
      <c r="A51" s="26">
        <f t="shared" si="4"/>
        <v>44</v>
      </c>
      <c r="B51" s="33" t="s">
        <v>54</v>
      </c>
      <c r="D51" s="32" t="s">
        <v>49</v>
      </c>
      <c r="E51" s="30"/>
      <c r="F51" s="31"/>
      <c r="G51" s="2">
        <v>1</v>
      </c>
      <c r="I51" s="30"/>
      <c r="J51" s="31"/>
    </row>
    <row r="52" spans="1:10" ht="11.25">
      <c r="A52" s="26">
        <f t="shared" si="4"/>
        <v>45</v>
      </c>
      <c r="B52" s="33" t="s">
        <v>55</v>
      </c>
      <c r="C52" s="26"/>
      <c r="D52" s="32" t="s">
        <v>49</v>
      </c>
      <c r="E52" s="30"/>
      <c r="F52" s="31"/>
      <c r="G52" s="26"/>
      <c r="H52" s="32">
        <v>5</v>
      </c>
      <c r="I52" s="30"/>
      <c r="J52" s="31"/>
    </row>
    <row r="53" spans="1:10" ht="11.25">
      <c r="A53" s="26">
        <f t="shared" si="4"/>
        <v>46</v>
      </c>
      <c r="B53" s="33" t="s">
        <v>56</v>
      </c>
      <c r="C53" s="26"/>
      <c r="D53" s="32" t="s">
        <v>49</v>
      </c>
      <c r="E53" s="30"/>
      <c r="F53" s="31"/>
      <c r="G53" s="26"/>
      <c r="H53" s="32">
        <v>2</v>
      </c>
      <c r="I53" s="30"/>
      <c r="J53" s="31"/>
    </row>
    <row r="54" spans="1:10" ht="11.25">
      <c r="A54" s="26">
        <f t="shared" si="4"/>
        <v>47</v>
      </c>
      <c r="B54" s="1" t="s">
        <v>57</v>
      </c>
      <c r="C54" s="26"/>
      <c r="D54" s="32" t="s">
        <v>49</v>
      </c>
      <c r="E54" s="30"/>
      <c r="F54" s="31"/>
      <c r="G54" s="26"/>
      <c r="H54" s="32">
        <v>1</v>
      </c>
      <c r="I54" s="30"/>
      <c r="J54" s="31"/>
    </row>
    <row r="55" spans="1:10" ht="11.25">
      <c r="A55" s="26">
        <f t="shared" si="4"/>
        <v>48</v>
      </c>
      <c r="B55" s="34" t="s">
        <v>58</v>
      </c>
      <c r="C55" s="26"/>
      <c r="D55" s="32"/>
      <c r="E55" s="30"/>
      <c r="F55" s="31"/>
      <c r="G55" s="26"/>
      <c r="H55" s="32">
        <v>1</v>
      </c>
      <c r="I55" s="30"/>
      <c r="J55" s="31"/>
    </row>
    <row r="56" spans="1:10" ht="11.25">
      <c r="A56" s="26">
        <f t="shared" si="4"/>
        <v>49</v>
      </c>
      <c r="B56" s="34" t="s">
        <v>59</v>
      </c>
      <c r="C56" s="26"/>
      <c r="D56" s="32"/>
      <c r="E56" s="30"/>
      <c r="F56" s="31"/>
      <c r="G56" s="26"/>
      <c r="H56" s="32">
        <v>1</v>
      </c>
      <c r="I56" s="30"/>
      <c r="J56" s="31"/>
    </row>
    <row r="57" spans="1:10" ht="3.75" customHeight="1" thickBot="1">
      <c r="A57" s="35"/>
      <c r="B57" s="36"/>
      <c r="C57" s="37" t="s">
        <v>49</v>
      </c>
      <c r="D57" s="38" t="s">
        <v>49</v>
      </c>
      <c r="E57" s="39"/>
      <c r="F57" s="36"/>
      <c r="G57" s="35"/>
      <c r="H57" s="38"/>
      <c r="I57" s="39"/>
      <c r="J57" s="40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812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Thom.</dc:creator>
  <cp:keywords/>
  <dc:description/>
  <cp:lastModifiedBy>M. Thom.</cp:lastModifiedBy>
  <dcterms:created xsi:type="dcterms:W3CDTF">2003-12-03T21:05:06Z</dcterms:created>
  <dcterms:modified xsi:type="dcterms:W3CDTF">2003-12-03T21:05:17Z</dcterms:modified>
  <cp:category/>
  <cp:version/>
  <cp:contentType/>
  <cp:contentStatus/>
</cp:coreProperties>
</file>