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201_JUL02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<sst xmlns="http://schemas.openxmlformats.org/spreadsheetml/2006/main" count="71" uniqueCount="60">
  <si>
    <t>JULY '02 -YTD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</si>
  <si>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</si>
  <si>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</si>
  <si>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</si>
  <si>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</si>
  <si>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Δ02/01</t>
  </si>
  <si>
    <t>Jul'02-YTD</t>
  </si>
  <si>
    <t>Jul'01-YTD</t>
  </si>
  <si>
    <t>Rank</t>
  </si>
  <si>
    <t>TOTAL</t>
  </si>
  <si>
    <t>HYUNDAI</t>
  </si>
  <si>
    <t>TOYOTA</t>
  </si>
  <si>
    <t>PEUGEOT</t>
  </si>
  <si>
    <t>OPEL</t>
  </si>
  <si>
    <t>FIAT</t>
  </si>
  <si>
    <t>CITROEN</t>
  </si>
  <si>
    <t>VOLKS WAGEN</t>
  </si>
  <si>
    <t>SEAT</t>
  </si>
  <si>
    <t>FORD</t>
  </si>
  <si>
    <t>NISSAN</t>
  </si>
  <si>
    <t>RENAULT</t>
  </si>
  <si>
    <t>SUZUKI</t>
  </si>
  <si>
    <t>SKODA</t>
  </si>
  <si>
    <t>DAEWOO</t>
  </si>
  <si>
    <t>B.M.W.</t>
  </si>
  <si>
    <t>AUDI</t>
  </si>
  <si>
    <t>ALFA ROMEO</t>
  </si>
  <si>
    <t>MITSUBISHI</t>
  </si>
  <si>
    <t>KIA MOTORS</t>
  </si>
  <si>
    <t>MERCEDES</t>
  </si>
  <si>
    <t>HONDA</t>
  </si>
  <si>
    <t>CHRYSLER</t>
  </si>
  <si>
    <t>DAIHATSU</t>
  </si>
  <si>
    <t>SMART</t>
  </si>
  <si>
    <t>LANCIA</t>
  </si>
  <si>
    <t>ROVER</t>
  </si>
  <si>
    <t>LADA</t>
  </si>
  <si>
    <t>MAZDA</t>
  </si>
  <si>
    <t>SUBARU</t>
  </si>
  <si>
    <t>LAND ROVER</t>
  </si>
  <si>
    <t>VOLVO</t>
  </si>
  <si>
    <t>MINI</t>
  </si>
  <si>
    <t/>
  </si>
  <si>
    <t>SAAB</t>
  </si>
  <si>
    <t>JAGUAR</t>
  </si>
  <si>
    <t>GM</t>
  </si>
  <si>
    <t>LEXUS</t>
  </si>
  <si>
    <t>PORSCHE</t>
  </si>
  <si>
    <t>FERRARI</t>
  </si>
  <si>
    <t>LOTUS</t>
  </si>
  <si>
    <t>ISUZU</t>
  </si>
  <si>
    <t>MASERATI</t>
  </si>
  <si>
    <t>TATA</t>
  </si>
  <si>
    <t>PIAGGIO</t>
  </si>
  <si>
    <t>ROLLS ROYCE</t>
  </si>
  <si>
    <t>MORGAN</t>
  </si>
  <si>
    <t>ZASTAVA</t>
  </si>
  <si>
    <t>ASIA MOTOR</t>
  </si>
  <si>
    <t>DACIA</t>
  </si>
  <si>
    <t>LAMBORGHINI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</si>
</sst>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.5"/>
      <name val="Arial Greek"/>
      <family val="2"/>
    </font>
    <font>
      <sz val="8.5"/>
      <name val="Arial Greek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7" xfId="24" applyNumberFormat="1" applyFont="1" applyBorder="1" applyAlignment="1">
      <alignment horizontal="centerContinuous" vertical="center"/>
      <protection/>
    </xf>
    <xf numFmtId="1" fontId="6" fillId="0" borderId="8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9" xfId="25" applyFont="1" applyBorder="1" applyAlignment="1">
      <alignment horizontal="center"/>
      <protection/>
    </xf>
    <xf numFmtId="196" fontId="5" fillId="0" borderId="10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6" xfId="25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6" xfId="24" applyFont="1" applyBorder="1" applyAlignment="1">
      <alignment horizontal="center"/>
      <protection/>
    </xf>
    <xf numFmtId="0" fontId="9" fillId="0" borderId="7" xfId="24" applyFont="1" applyBorder="1" applyAlignment="1">
      <alignment horizontal="center"/>
      <protection/>
    </xf>
    <xf numFmtId="0" fontId="10" fillId="0" borderId="12" xfId="21" applyFont="1" applyBorder="1">
      <alignment/>
      <protection/>
    </xf>
    <xf numFmtId="0" fontId="10" fillId="0" borderId="13" xfId="21" applyFont="1" applyBorder="1" applyAlignment="1">
      <alignment horizontal="center"/>
      <protection/>
    </xf>
    <xf numFmtId="0" fontId="9" fillId="0" borderId="14" xfId="24" applyFont="1" applyBorder="1" applyAlignment="1">
      <alignment horizontal="center"/>
      <protection/>
    </xf>
    <xf numFmtId="196" fontId="9" fillId="0" borderId="15" xfId="24" applyNumberFormat="1" applyFont="1" applyBorder="1" applyAlignment="1">
      <alignment horizontal="center"/>
      <protection/>
    </xf>
    <xf numFmtId="195" fontId="9" fillId="0" borderId="14" xfId="22" applyNumberFormat="1" applyFont="1" applyBorder="1" applyAlignment="1">
      <alignment horizontal="center"/>
    </xf>
    <xf numFmtId="195" fontId="9" fillId="0" borderId="16" xfId="22" applyNumberFormat="1" applyFont="1" applyBorder="1" applyAlignment="1">
      <alignment horizontal="center"/>
    </xf>
    <xf numFmtId="0" fontId="9" fillId="0" borderId="0" xfId="24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201_Jan02"/>
      <sheetName val="Δ0201_Feb02"/>
      <sheetName val="Δ0201_Mar02"/>
      <sheetName val="Δ0201_Apr02"/>
      <sheetName val="Δ0201_May02"/>
      <sheetName val="Δ0201_JUN02"/>
      <sheetName val="Δ0201_JUL02"/>
      <sheetName val="Δ0100_AUG01"/>
      <sheetName val="Δ0100_SEP01"/>
      <sheetName val="Δ0100_OCT01"/>
      <sheetName val="Δ0100_NOV01"/>
      <sheetName val="Δ0100_DEC01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37438</v>
      </c>
      <c r="D6" s="9">
        <v>37073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Δ02/01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SUM(C8:C54)</f>
        <v>29109</v>
      </c>
      <c r="D7" s="16">
        <f>SUM(D8:D54)</f>
        <v>29251</v>
      </c>
      <c r="E7" s="17"/>
      <c r="F7" s="18">
        <f aca="true" t="shared" si="0" ref="F7:F38">(C7-D7)/D7</f>
        <v>-0.004854534887696147</v>
      </c>
      <c r="G7" s="19">
        <f>SUM(G8:G54)</f>
        <v>176652</v>
      </c>
      <c r="H7" s="16">
        <f>SUM(H8:H56)</f>
        <v>188258</v>
      </c>
      <c r="I7" s="17"/>
      <c r="J7" s="20">
        <f aca="true" t="shared" si="1" ref="J7:J38">(G7-H7)/H7</f>
        <v>-0.06164943853647654</v>
      </c>
    </row>
    <row r="8" spans="1:10" ht="11.25">
      <c r="A8" s="22">
        <v>1</v>
      </c>
      <c r="B8" s="23" t="s">
        <v>10</v>
      </c>
      <c r="C8" s="24">
        <v>1942</v>
      </c>
      <c r="D8" s="25">
        <v>3249</v>
      </c>
      <c r="E8" s="26">
        <f>RANK(D8,$D$8:$D$54)</f>
        <v>1</v>
      </c>
      <c r="F8" s="27">
        <f t="shared" si="0"/>
        <v>-0.4022776238842721</v>
      </c>
      <c r="G8" s="24">
        <v>15812</v>
      </c>
      <c r="H8" s="25">
        <v>17267</v>
      </c>
      <c r="I8" s="26">
        <f aca="true" t="shared" si="2" ref="I8:I50">RANK(H8,$H$8:$H$52)</f>
        <v>2</v>
      </c>
      <c r="J8" s="27">
        <f t="shared" si="1"/>
        <v>-0.08426478253315572</v>
      </c>
    </row>
    <row r="9" spans="1:10" ht="11.25">
      <c r="A9" s="28">
        <f aca="true" t="shared" si="3" ref="A9:A56">A8+1</f>
        <v>2</v>
      </c>
      <c r="B9" s="29" t="s">
        <v>11</v>
      </c>
      <c r="C9" s="30">
        <v>2628</v>
      </c>
      <c r="D9" s="31">
        <v>2231</v>
      </c>
      <c r="E9" s="32">
        <f aca="true" t="shared" si="4" ref="E9:E38">RANK(D9,$D$8:$D$52)</f>
        <v>4</v>
      </c>
      <c r="F9" s="33">
        <f t="shared" si="0"/>
        <v>0.17794710891976692</v>
      </c>
      <c r="G9" s="30">
        <v>15390</v>
      </c>
      <c r="H9" s="31">
        <v>16107</v>
      </c>
      <c r="I9" s="32">
        <f t="shared" si="2"/>
        <v>4</v>
      </c>
      <c r="J9" s="33">
        <f t="shared" si="1"/>
        <v>-0.044514807226671636</v>
      </c>
    </row>
    <row r="10" spans="1:10" ht="11.25">
      <c r="A10" s="28">
        <f t="shared" si="3"/>
        <v>3</v>
      </c>
      <c r="B10" s="29" t="s">
        <v>12</v>
      </c>
      <c r="C10" s="30">
        <v>2175</v>
      </c>
      <c r="D10" s="31">
        <v>1794</v>
      </c>
      <c r="E10" s="32">
        <f t="shared" si="4"/>
        <v>8</v>
      </c>
      <c r="F10" s="33">
        <f t="shared" si="0"/>
        <v>0.21237458193979933</v>
      </c>
      <c r="G10" s="30">
        <v>14529</v>
      </c>
      <c r="H10" s="31">
        <v>10247</v>
      </c>
      <c r="I10" s="32">
        <f t="shared" si="2"/>
        <v>8</v>
      </c>
      <c r="J10" s="33">
        <f t="shared" si="1"/>
        <v>0.41787840343515176</v>
      </c>
    </row>
    <row r="11" spans="1:10" ht="11.25">
      <c r="A11" s="28">
        <f t="shared" si="3"/>
        <v>4</v>
      </c>
      <c r="B11" s="29" t="s">
        <v>13</v>
      </c>
      <c r="C11" s="30">
        <v>2232</v>
      </c>
      <c r="D11" s="31">
        <v>2971</v>
      </c>
      <c r="E11" s="32">
        <f t="shared" si="4"/>
        <v>2</v>
      </c>
      <c r="F11" s="33">
        <f t="shared" si="0"/>
        <v>-0.24873779872096938</v>
      </c>
      <c r="G11" s="30">
        <v>14378</v>
      </c>
      <c r="H11" s="31">
        <v>20255</v>
      </c>
      <c r="I11" s="32">
        <f t="shared" si="2"/>
        <v>1</v>
      </c>
      <c r="J11" s="33">
        <f t="shared" si="1"/>
        <v>-0.2901505801036781</v>
      </c>
    </row>
    <row r="12" spans="1:10" ht="11.25">
      <c r="A12" s="28">
        <f t="shared" si="3"/>
        <v>5</v>
      </c>
      <c r="B12" s="29" t="s">
        <v>14</v>
      </c>
      <c r="C12" s="30">
        <v>2159</v>
      </c>
      <c r="D12" s="31">
        <v>2238</v>
      </c>
      <c r="E12" s="32">
        <f t="shared" si="4"/>
        <v>3</v>
      </c>
      <c r="F12" s="33">
        <f t="shared" si="0"/>
        <v>-0.035299374441465595</v>
      </c>
      <c r="G12" s="30">
        <v>13327</v>
      </c>
      <c r="H12" s="31">
        <v>16541</v>
      </c>
      <c r="I12" s="32">
        <f t="shared" si="2"/>
        <v>3</v>
      </c>
      <c r="J12" s="33">
        <f t="shared" si="1"/>
        <v>-0.19430506015355783</v>
      </c>
    </row>
    <row r="13" spans="1:10" ht="11.25">
      <c r="A13" s="28">
        <f t="shared" si="3"/>
        <v>6</v>
      </c>
      <c r="B13" s="29" t="s">
        <v>15</v>
      </c>
      <c r="C13" s="30">
        <v>1940</v>
      </c>
      <c r="D13" s="31">
        <v>1830</v>
      </c>
      <c r="E13" s="32">
        <f t="shared" si="4"/>
        <v>7</v>
      </c>
      <c r="F13" s="33">
        <f t="shared" si="0"/>
        <v>0.060109289617486336</v>
      </c>
      <c r="G13" s="30">
        <v>11745</v>
      </c>
      <c r="H13" s="31">
        <v>13168</v>
      </c>
      <c r="I13" s="32">
        <f t="shared" si="2"/>
        <v>6</v>
      </c>
      <c r="J13" s="33">
        <f t="shared" si="1"/>
        <v>-0.10806500607533415</v>
      </c>
    </row>
    <row r="14" spans="1:10" ht="11.25">
      <c r="A14" s="28">
        <f t="shared" si="3"/>
        <v>7</v>
      </c>
      <c r="B14" s="29" t="s">
        <v>16</v>
      </c>
      <c r="C14" s="30">
        <v>2277</v>
      </c>
      <c r="D14" s="31">
        <v>1841</v>
      </c>
      <c r="E14" s="32">
        <f t="shared" si="4"/>
        <v>6</v>
      </c>
      <c r="F14" s="33">
        <f t="shared" si="0"/>
        <v>0.23682781097229766</v>
      </c>
      <c r="G14" s="30">
        <v>11357</v>
      </c>
      <c r="H14" s="31">
        <v>13346</v>
      </c>
      <c r="I14" s="32">
        <f t="shared" si="2"/>
        <v>5</v>
      </c>
      <c r="J14" s="33">
        <f t="shared" si="1"/>
        <v>-0.14903341825265998</v>
      </c>
    </row>
    <row r="15" spans="1:10" ht="11.25">
      <c r="A15" s="28">
        <f t="shared" si="3"/>
        <v>8</v>
      </c>
      <c r="B15" s="29" t="s">
        <v>17</v>
      </c>
      <c r="C15" s="30">
        <v>2149</v>
      </c>
      <c r="D15" s="31">
        <v>2145</v>
      </c>
      <c r="E15" s="32">
        <f t="shared" si="4"/>
        <v>5</v>
      </c>
      <c r="F15" s="33">
        <f t="shared" si="0"/>
        <v>0.0018648018648018648</v>
      </c>
      <c r="G15" s="30">
        <v>10272</v>
      </c>
      <c r="H15" s="31">
        <v>12315</v>
      </c>
      <c r="I15" s="32">
        <f t="shared" si="2"/>
        <v>7</v>
      </c>
      <c r="J15" s="33">
        <f t="shared" si="1"/>
        <v>-0.1658952496954933</v>
      </c>
    </row>
    <row r="16" spans="1:10" ht="11.25">
      <c r="A16" s="28">
        <f t="shared" si="3"/>
        <v>9</v>
      </c>
      <c r="B16" s="29" t="s">
        <v>18</v>
      </c>
      <c r="C16" s="30">
        <v>1757</v>
      </c>
      <c r="D16" s="31">
        <v>1416</v>
      </c>
      <c r="E16" s="32">
        <f t="shared" si="4"/>
        <v>10</v>
      </c>
      <c r="F16" s="33">
        <f t="shared" si="0"/>
        <v>0.240819209039548</v>
      </c>
      <c r="G16" s="30">
        <v>9144</v>
      </c>
      <c r="H16" s="31">
        <v>7511</v>
      </c>
      <c r="I16" s="32">
        <f t="shared" si="2"/>
        <v>11</v>
      </c>
      <c r="J16" s="33">
        <f t="shared" si="1"/>
        <v>0.21741445879376914</v>
      </c>
    </row>
    <row r="17" spans="1:10" ht="11.25">
      <c r="A17" s="28">
        <f t="shared" si="3"/>
        <v>10</v>
      </c>
      <c r="B17" s="29" t="s">
        <v>19</v>
      </c>
      <c r="C17" s="30">
        <v>1366</v>
      </c>
      <c r="D17" s="31">
        <v>1115</v>
      </c>
      <c r="E17" s="32">
        <f t="shared" si="4"/>
        <v>11</v>
      </c>
      <c r="F17" s="33">
        <f t="shared" si="0"/>
        <v>0.22511210762331837</v>
      </c>
      <c r="G17" s="30">
        <v>8902</v>
      </c>
      <c r="H17" s="31">
        <v>7820</v>
      </c>
      <c r="I17" s="32">
        <f t="shared" si="2"/>
        <v>10</v>
      </c>
      <c r="J17" s="33">
        <f t="shared" si="1"/>
        <v>0.13836317135549872</v>
      </c>
    </row>
    <row r="18" spans="1:10" ht="11.25">
      <c r="A18" s="28">
        <f t="shared" si="3"/>
        <v>11</v>
      </c>
      <c r="B18" s="29" t="s">
        <v>20</v>
      </c>
      <c r="C18" s="30">
        <v>1268</v>
      </c>
      <c r="D18" s="31">
        <v>1457</v>
      </c>
      <c r="E18" s="32">
        <f t="shared" si="4"/>
        <v>9</v>
      </c>
      <c r="F18" s="33">
        <f t="shared" si="0"/>
        <v>-0.12971859986273165</v>
      </c>
      <c r="G18" s="30">
        <v>8876</v>
      </c>
      <c r="H18" s="31">
        <v>9366</v>
      </c>
      <c r="I18" s="32">
        <f t="shared" si="2"/>
        <v>9</v>
      </c>
      <c r="J18" s="33">
        <f t="shared" si="1"/>
        <v>-0.052316890881913304</v>
      </c>
    </row>
    <row r="19" spans="1:10" ht="11.25">
      <c r="A19" s="28">
        <f t="shared" si="3"/>
        <v>12</v>
      </c>
      <c r="B19" s="29" t="s">
        <v>21</v>
      </c>
      <c r="C19" s="30">
        <v>1225</v>
      </c>
      <c r="D19" s="31">
        <v>1002</v>
      </c>
      <c r="E19" s="32">
        <f t="shared" si="4"/>
        <v>14</v>
      </c>
      <c r="F19" s="33">
        <f t="shared" si="0"/>
        <v>0.22255489021956087</v>
      </c>
      <c r="G19" s="30">
        <v>7391</v>
      </c>
      <c r="H19" s="31">
        <v>6799</v>
      </c>
      <c r="I19" s="32">
        <f t="shared" si="2"/>
        <v>13</v>
      </c>
      <c r="J19" s="33">
        <f t="shared" si="1"/>
        <v>0.0870716281806148</v>
      </c>
    </row>
    <row r="20" spans="1:10" ht="11.25">
      <c r="A20" s="28">
        <f t="shared" si="3"/>
        <v>13</v>
      </c>
      <c r="B20" s="29" t="s">
        <v>22</v>
      </c>
      <c r="C20" s="30">
        <v>909</v>
      </c>
      <c r="D20" s="31">
        <v>1044</v>
      </c>
      <c r="E20" s="32">
        <f t="shared" si="4"/>
        <v>13</v>
      </c>
      <c r="F20" s="33">
        <f t="shared" si="0"/>
        <v>-0.12931034482758622</v>
      </c>
      <c r="G20" s="30">
        <v>5243</v>
      </c>
      <c r="H20" s="31">
        <v>5407</v>
      </c>
      <c r="I20" s="32">
        <f t="shared" si="2"/>
        <v>14</v>
      </c>
      <c r="J20" s="33">
        <f t="shared" si="1"/>
        <v>-0.03033105233955983</v>
      </c>
    </row>
    <row r="21" spans="1:10" ht="11.25">
      <c r="A21" s="28">
        <f t="shared" si="3"/>
        <v>14</v>
      </c>
      <c r="B21" s="29" t="s">
        <v>23</v>
      </c>
      <c r="C21" s="30">
        <v>956</v>
      </c>
      <c r="D21" s="31">
        <v>1079</v>
      </c>
      <c r="E21" s="32">
        <f t="shared" si="4"/>
        <v>12</v>
      </c>
      <c r="F21" s="33">
        <f t="shared" si="0"/>
        <v>-0.11399443929564411</v>
      </c>
      <c r="G21" s="30">
        <v>5064</v>
      </c>
      <c r="H21" s="31">
        <v>7376</v>
      </c>
      <c r="I21" s="32">
        <f t="shared" si="2"/>
        <v>12</v>
      </c>
      <c r="J21" s="33">
        <f t="shared" si="1"/>
        <v>-0.31344902386117135</v>
      </c>
    </row>
    <row r="22" spans="1:10" ht="11.25">
      <c r="A22" s="28">
        <f t="shared" si="3"/>
        <v>15</v>
      </c>
      <c r="B22" s="29" t="s">
        <v>24</v>
      </c>
      <c r="C22" s="30">
        <v>489</v>
      </c>
      <c r="D22" s="31">
        <v>433</v>
      </c>
      <c r="E22" s="32">
        <f t="shared" si="4"/>
        <v>17</v>
      </c>
      <c r="F22" s="33">
        <f t="shared" si="0"/>
        <v>0.12933025404157045</v>
      </c>
      <c r="G22" s="30">
        <v>2883</v>
      </c>
      <c r="H22" s="31">
        <v>2845</v>
      </c>
      <c r="I22" s="32">
        <f t="shared" si="2"/>
        <v>18</v>
      </c>
      <c r="J22" s="33">
        <f t="shared" si="1"/>
        <v>0.01335676625659051</v>
      </c>
    </row>
    <row r="23" spans="1:10" ht="11.25">
      <c r="A23" s="28">
        <f t="shared" si="3"/>
        <v>16</v>
      </c>
      <c r="B23" s="29" t="s">
        <v>25</v>
      </c>
      <c r="C23" s="30">
        <v>495</v>
      </c>
      <c r="D23" s="31">
        <v>488</v>
      </c>
      <c r="E23" s="32">
        <f t="shared" si="4"/>
        <v>15</v>
      </c>
      <c r="F23" s="33">
        <f t="shared" si="0"/>
        <v>0.014344262295081968</v>
      </c>
      <c r="G23" s="30">
        <v>2878</v>
      </c>
      <c r="H23" s="31">
        <v>3379</v>
      </c>
      <c r="I23" s="32">
        <f t="shared" si="2"/>
        <v>15</v>
      </c>
      <c r="J23" s="33">
        <f t="shared" si="1"/>
        <v>-0.14826871855578574</v>
      </c>
    </row>
    <row r="24" spans="1:10" ht="11.25">
      <c r="A24" s="28">
        <f t="shared" si="3"/>
        <v>17</v>
      </c>
      <c r="B24" s="29" t="s">
        <v>26</v>
      </c>
      <c r="C24" s="30">
        <v>459</v>
      </c>
      <c r="D24" s="31">
        <v>429</v>
      </c>
      <c r="E24" s="32">
        <f t="shared" si="4"/>
        <v>18</v>
      </c>
      <c r="F24" s="33">
        <f t="shared" si="0"/>
        <v>0.06993006993006994</v>
      </c>
      <c r="G24" s="30">
        <v>2637</v>
      </c>
      <c r="H24" s="31">
        <v>3320</v>
      </c>
      <c r="I24" s="32">
        <f t="shared" si="2"/>
        <v>16</v>
      </c>
      <c r="J24" s="33">
        <f t="shared" si="1"/>
        <v>-0.20572289156626505</v>
      </c>
    </row>
    <row r="25" spans="1:10" ht="11.25">
      <c r="A25" s="28">
        <f t="shared" si="3"/>
        <v>18</v>
      </c>
      <c r="B25" s="29" t="s">
        <v>27</v>
      </c>
      <c r="C25" s="30">
        <v>333</v>
      </c>
      <c r="D25" s="31">
        <v>231</v>
      </c>
      <c r="E25" s="32">
        <f t="shared" si="4"/>
        <v>21</v>
      </c>
      <c r="F25" s="33">
        <f t="shared" si="0"/>
        <v>0.44155844155844154</v>
      </c>
      <c r="G25" s="30">
        <v>2479</v>
      </c>
      <c r="H25" s="31">
        <v>1459</v>
      </c>
      <c r="I25" s="32">
        <f t="shared" si="2"/>
        <v>21</v>
      </c>
      <c r="J25" s="33">
        <f t="shared" si="1"/>
        <v>0.6991089787525703</v>
      </c>
    </row>
    <row r="26" spans="1:10" ht="11.25">
      <c r="A26" s="28">
        <f t="shared" si="3"/>
        <v>19</v>
      </c>
      <c r="B26" s="29" t="s">
        <v>28</v>
      </c>
      <c r="C26" s="30">
        <v>433</v>
      </c>
      <c r="D26" s="31">
        <v>320</v>
      </c>
      <c r="E26" s="32">
        <f t="shared" si="4"/>
        <v>20</v>
      </c>
      <c r="F26" s="33">
        <f t="shared" si="0"/>
        <v>0.353125</v>
      </c>
      <c r="G26" s="30">
        <v>2452</v>
      </c>
      <c r="H26" s="31">
        <v>1694</v>
      </c>
      <c r="I26" s="32">
        <f t="shared" si="2"/>
        <v>20</v>
      </c>
      <c r="J26" s="33">
        <f t="shared" si="1"/>
        <v>0.4474616292798111</v>
      </c>
    </row>
    <row r="27" spans="1:10" ht="11.25">
      <c r="A27" s="28">
        <f t="shared" si="3"/>
        <v>20</v>
      </c>
      <c r="B27" s="29" t="s">
        <v>29</v>
      </c>
      <c r="C27" s="30">
        <v>372</v>
      </c>
      <c r="D27" s="31">
        <v>479</v>
      </c>
      <c r="E27" s="32">
        <f t="shared" si="4"/>
        <v>16</v>
      </c>
      <c r="F27" s="33">
        <f t="shared" si="0"/>
        <v>-0.22338204592901878</v>
      </c>
      <c r="G27" s="30">
        <v>2443</v>
      </c>
      <c r="H27" s="31">
        <v>3079</v>
      </c>
      <c r="I27" s="32">
        <f t="shared" si="2"/>
        <v>17</v>
      </c>
      <c r="J27" s="33">
        <f t="shared" si="1"/>
        <v>-0.20656057161416044</v>
      </c>
    </row>
    <row r="28" spans="1:10" ht="11.25">
      <c r="A28" s="28">
        <f t="shared" si="3"/>
        <v>21</v>
      </c>
      <c r="B28" s="29" t="s">
        <v>30</v>
      </c>
      <c r="C28" s="30">
        <v>383</v>
      </c>
      <c r="D28" s="31">
        <v>337</v>
      </c>
      <c r="E28" s="32">
        <f t="shared" si="4"/>
        <v>19</v>
      </c>
      <c r="F28" s="33">
        <f t="shared" si="0"/>
        <v>0.13649851632047477</v>
      </c>
      <c r="G28" s="30">
        <v>2162</v>
      </c>
      <c r="H28" s="31">
        <v>1844</v>
      </c>
      <c r="I28" s="32">
        <f t="shared" si="2"/>
        <v>19</v>
      </c>
      <c r="J28" s="33">
        <f t="shared" si="1"/>
        <v>0.17245119305856832</v>
      </c>
    </row>
    <row r="29" spans="1:10" ht="11.25">
      <c r="A29" s="28">
        <f t="shared" si="3"/>
        <v>22</v>
      </c>
      <c r="B29" s="29" t="s">
        <v>31</v>
      </c>
      <c r="C29" s="30">
        <v>218</v>
      </c>
      <c r="D29" s="31">
        <v>74</v>
      </c>
      <c r="E29" s="32">
        <f t="shared" si="4"/>
        <v>29</v>
      </c>
      <c r="F29" s="33">
        <f t="shared" si="0"/>
        <v>1.945945945945946</v>
      </c>
      <c r="G29" s="30">
        <v>1567</v>
      </c>
      <c r="H29" s="31">
        <v>525</v>
      </c>
      <c r="I29" s="32">
        <f t="shared" si="2"/>
        <v>29</v>
      </c>
      <c r="J29" s="33">
        <f t="shared" si="1"/>
        <v>1.9847619047619047</v>
      </c>
    </row>
    <row r="30" spans="1:10" ht="11.25">
      <c r="A30" s="28">
        <f t="shared" si="3"/>
        <v>23</v>
      </c>
      <c r="B30" s="29" t="s">
        <v>32</v>
      </c>
      <c r="C30" s="30">
        <v>177</v>
      </c>
      <c r="D30" s="31">
        <v>89</v>
      </c>
      <c r="E30" s="32">
        <f t="shared" si="4"/>
        <v>27</v>
      </c>
      <c r="F30" s="33">
        <f t="shared" si="0"/>
        <v>0.9887640449438202</v>
      </c>
      <c r="G30" s="30">
        <v>884</v>
      </c>
      <c r="H30" s="31">
        <v>658</v>
      </c>
      <c r="I30" s="32">
        <f t="shared" si="2"/>
        <v>26</v>
      </c>
      <c r="J30" s="33">
        <f t="shared" si="1"/>
        <v>0.3434650455927052</v>
      </c>
    </row>
    <row r="31" spans="1:10" ht="11.25">
      <c r="A31" s="28">
        <f t="shared" si="3"/>
        <v>24</v>
      </c>
      <c r="B31" s="29" t="s">
        <v>33</v>
      </c>
      <c r="C31" s="30">
        <v>158</v>
      </c>
      <c r="D31" s="31">
        <v>105</v>
      </c>
      <c r="E31" s="32">
        <f t="shared" si="4"/>
        <v>25</v>
      </c>
      <c r="F31" s="33">
        <f t="shared" si="0"/>
        <v>0.5047619047619047</v>
      </c>
      <c r="G31" s="30">
        <v>798</v>
      </c>
      <c r="H31" s="31">
        <v>774</v>
      </c>
      <c r="I31" s="32">
        <f t="shared" si="2"/>
        <v>24</v>
      </c>
      <c r="J31" s="33">
        <f t="shared" si="1"/>
        <v>0.031007751937984496</v>
      </c>
    </row>
    <row r="32" spans="1:10" ht="11.25">
      <c r="A32" s="28">
        <f t="shared" si="3"/>
        <v>25</v>
      </c>
      <c r="B32" s="29" t="s">
        <v>34</v>
      </c>
      <c r="C32" s="30">
        <v>91</v>
      </c>
      <c r="D32" s="31">
        <v>92</v>
      </c>
      <c r="E32" s="32">
        <f t="shared" si="4"/>
        <v>26</v>
      </c>
      <c r="F32" s="33">
        <f t="shared" si="0"/>
        <v>-0.010869565217391304</v>
      </c>
      <c r="G32" s="30">
        <v>588</v>
      </c>
      <c r="H32" s="31">
        <v>809</v>
      </c>
      <c r="I32" s="32">
        <f t="shared" si="2"/>
        <v>23</v>
      </c>
      <c r="J32" s="33">
        <f t="shared" si="1"/>
        <v>-0.273176761433869</v>
      </c>
    </row>
    <row r="33" spans="1:10" ht="11.25">
      <c r="A33" s="28">
        <f t="shared" si="3"/>
        <v>26</v>
      </c>
      <c r="B33" s="29" t="s">
        <v>35</v>
      </c>
      <c r="C33" s="30">
        <v>117</v>
      </c>
      <c r="D33" s="31">
        <v>153</v>
      </c>
      <c r="E33" s="32">
        <f t="shared" si="4"/>
        <v>23</v>
      </c>
      <c r="F33" s="33">
        <f t="shared" si="0"/>
        <v>-0.23529411764705882</v>
      </c>
      <c r="G33" s="30">
        <v>568</v>
      </c>
      <c r="H33" s="31">
        <v>1060</v>
      </c>
      <c r="I33" s="32">
        <f t="shared" si="2"/>
        <v>22</v>
      </c>
      <c r="J33" s="33">
        <f t="shared" si="1"/>
        <v>-0.4641509433962264</v>
      </c>
    </row>
    <row r="34" spans="1:10" ht="11.25">
      <c r="A34" s="28">
        <f t="shared" si="3"/>
        <v>27</v>
      </c>
      <c r="B34" s="29" t="s">
        <v>36</v>
      </c>
      <c r="C34" s="30">
        <v>30</v>
      </c>
      <c r="D34" s="31">
        <v>175</v>
      </c>
      <c r="E34" s="32">
        <f t="shared" si="4"/>
        <v>22</v>
      </c>
      <c r="F34" s="33">
        <f t="shared" si="0"/>
        <v>-0.8285714285714286</v>
      </c>
      <c r="G34" s="30">
        <v>545</v>
      </c>
      <c r="H34" s="31">
        <v>616</v>
      </c>
      <c r="I34" s="32">
        <f t="shared" si="2"/>
        <v>27</v>
      </c>
      <c r="J34" s="33">
        <f t="shared" si="1"/>
        <v>-0.11525974025974026</v>
      </c>
    </row>
    <row r="35" spans="1:10" ht="11.25">
      <c r="A35" s="28">
        <f t="shared" si="3"/>
        <v>28</v>
      </c>
      <c r="B35" s="29" t="s">
        <v>37</v>
      </c>
      <c r="C35" s="30">
        <v>98</v>
      </c>
      <c r="D35" s="31">
        <v>89</v>
      </c>
      <c r="E35" s="32">
        <f t="shared" si="4"/>
        <v>27</v>
      </c>
      <c r="F35" s="33">
        <f t="shared" si="0"/>
        <v>0.10112359550561797</v>
      </c>
      <c r="G35" s="30">
        <v>507</v>
      </c>
      <c r="H35" s="31">
        <v>542</v>
      </c>
      <c r="I35" s="32">
        <f t="shared" si="2"/>
        <v>28</v>
      </c>
      <c r="J35" s="33">
        <f t="shared" si="1"/>
        <v>-0.06457564575645756</v>
      </c>
    </row>
    <row r="36" spans="1:10" ht="11.25">
      <c r="A36" s="28">
        <f t="shared" si="3"/>
        <v>29</v>
      </c>
      <c r="B36" s="29" t="s">
        <v>38</v>
      </c>
      <c r="C36" s="30">
        <v>58</v>
      </c>
      <c r="D36" s="31">
        <v>63</v>
      </c>
      <c r="E36" s="32">
        <f t="shared" si="4"/>
        <v>30</v>
      </c>
      <c r="F36" s="33">
        <f t="shared" si="0"/>
        <v>-0.07936507936507936</v>
      </c>
      <c r="G36" s="30">
        <v>394</v>
      </c>
      <c r="H36" s="31">
        <v>392</v>
      </c>
      <c r="I36" s="32">
        <f t="shared" si="2"/>
        <v>31</v>
      </c>
      <c r="J36" s="33">
        <f t="shared" si="1"/>
        <v>0.00510204081632653</v>
      </c>
    </row>
    <row r="37" spans="1:10" ht="11.25">
      <c r="A37" s="28">
        <f t="shared" si="3"/>
        <v>30</v>
      </c>
      <c r="B37" s="29" t="s">
        <v>39</v>
      </c>
      <c r="C37" s="30">
        <v>53</v>
      </c>
      <c r="D37" s="31">
        <v>114</v>
      </c>
      <c r="E37" s="32">
        <f t="shared" si="4"/>
        <v>24</v>
      </c>
      <c r="F37" s="33">
        <f t="shared" si="0"/>
        <v>-0.5350877192982456</v>
      </c>
      <c r="G37" s="30">
        <v>363</v>
      </c>
      <c r="H37" s="31">
        <v>756</v>
      </c>
      <c r="I37" s="32">
        <f t="shared" si="2"/>
        <v>25</v>
      </c>
      <c r="J37" s="33">
        <f t="shared" si="1"/>
        <v>-0.5198412698412699</v>
      </c>
    </row>
    <row r="38" spans="1:10" ht="11.25">
      <c r="A38" s="28">
        <f t="shared" si="3"/>
        <v>31</v>
      </c>
      <c r="B38" s="29" t="s">
        <v>40</v>
      </c>
      <c r="C38" s="30">
        <v>20</v>
      </c>
      <c r="D38" s="31">
        <v>63</v>
      </c>
      <c r="E38" s="32">
        <f t="shared" si="4"/>
        <v>30</v>
      </c>
      <c r="F38" s="33">
        <f t="shared" si="0"/>
        <v>-0.6825396825396826</v>
      </c>
      <c r="G38" s="30">
        <v>291</v>
      </c>
      <c r="H38" s="31">
        <v>459</v>
      </c>
      <c r="I38" s="32">
        <f t="shared" si="2"/>
        <v>30</v>
      </c>
      <c r="J38" s="33">
        <f t="shared" si="1"/>
        <v>-0.3660130718954248</v>
      </c>
    </row>
    <row r="39" spans="1:10" ht="11.25">
      <c r="A39" s="28">
        <f t="shared" si="3"/>
        <v>32</v>
      </c>
      <c r="B39" s="29" t="s">
        <v>41</v>
      </c>
      <c r="C39" s="30">
        <v>50</v>
      </c>
      <c r="D39" s="31" t="s">
        <v>42</v>
      </c>
      <c r="E39" s="32"/>
      <c r="F39" s="33"/>
      <c r="G39" s="30">
        <v>250</v>
      </c>
      <c r="H39" s="31">
        <v>0</v>
      </c>
      <c r="I39" s="32">
        <f t="shared" si="2"/>
        <v>43</v>
      </c>
      <c r="J39" s="33"/>
    </row>
    <row r="40" spans="1:10" ht="11.25">
      <c r="A40" s="28">
        <f t="shared" si="3"/>
        <v>33</v>
      </c>
      <c r="B40" s="29" t="s">
        <v>43</v>
      </c>
      <c r="C40" s="30">
        <v>37</v>
      </c>
      <c r="D40" s="31">
        <v>49</v>
      </c>
      <c r="E40" s="32">
        <f aca="true" t="shared" si="5" ref="E40:E50">RANK(D40,$D$8:$D$52)</f>
        <v>32</v>
      </c>
      <c r="F40" s="33">
        <f>(C40-D40)/D40</f>
        <v>-0.24489795918367346</v>
      </c>
      <c r="G40" s="30">
        <v>227</v>
      </c>
      <c r="H40" s="31">
        <v>242</v>
      </c>
      <c r="I40" s="32">
        <f t="shared" si="2"/>
        <v>32</v>
      </c>
      <c r="J40" s="33">
        <f aca="true" t="shared" si="6" ref="J40:J50">(G40-H40)/H40</f>
        <v>-0.06198347107438017</v>
      </c>
    </row>
    <row r="41" spans="1:10" ht="11.25">
      <c r="A41" s="28">
        <f t="shared" si="3"/>
        <v>34</v>
      </c>
      <c r="B41" s="29" t="s">
        <v>44</v>
      </c>
      <c r="C41" s="30">
        <v>19</v>
      </c>
      <c r="D41" s="31">
        <v>23</v>
      </c>
      <c r="E41" s="32">
        <f t="shared" si="5"/>
        <v>33</v>
      </c>
      <c r="F41" s="33">
        <f>(C41-D41)/D41</f>
        <v>-0.17391304347826086</v>
      </c>
      <c r="G41" s="30">
        <v>101</v>
      </c>
      <c r="H41" s="31">
        <v>77</v>
      </c>
      <c r="I41" s="32">
        <f t="shared" si="2"/>
        <v>33</v>
      </c>
      <c r="J41" s="33">
        <f t="shared" si="6"/>
        <v>0.3116883116883117</v>
      </c>
    </row>
    <row r="42" spans="1:10" ht="11.25">
      <c r="A42" s="28">
        <f t="shared" si="3"/>
        <v>35</v>
      </c>
      <c r="B42" s="29" t="s">
        <v>45</v>
      </c>
      <c r="C42" s="30">
        <v>19</v>
      </c>
      <c r="D42" s="31">
        <v>1</v>
      </c>
      <c r="E42" s="32">
        <f t="shared" si="5"/>
        <v>39</v>
      </c>
      <c r="F42" s="33">
        <f>(C42-D42)/D42</f>
        <v>18</v>
      </c>
      <c r="G42" s="30">
        <v>85</v>
      </c>
      <c r="H42" s="31">
        <v>26</v>
      </c>
      <c r="I42" s="32">
        <f t="shared" si="2"/>
        <v>36</v>
      </c>
      <c r="J42" s="33">
        <f t="shared" si="6"/>
        <v>2.269230769230769</v>
      </c>
    </row>
    <row r="43" spans="1:10" ht="11.25">
      <c r="A43" s="28">
        <f t="shared" si="3"/>
        <v>36</v>
      </c>
      <c r="B43" s="29" t="s">
        <v>46</v>
      </c>
      <c r="C43" s="30">
        <v>9</v>
      </c>
      <c r="D43" s="31">
        <v>8</v>
      </c>
      <c r="E43" s="32">
        <f t="shared" si="5"/>
        <v>35</v>
      </c>
      <c r="F43" s="33">
        <f>(C43-D43)/D43</f>
        <v>0.125</v>
      </c>
      <c r="G43" s="30">
        <v>49</v>
      </c>
      <c r="H43" s="31">
        <v>52</v>
      </c>
      <c r="I43" s="32">
        <f t="shared" si="2"/>
        <v>35</v>
      </c>
      <c r="J43" s="33">
        <f t="shared" si="6"/>
        <v>-0.057692307692307696</v>
      </c>
    </row>
    <row r="44" spans="1:10" ht="11.25">
      <c r="A44" s="28">
        <f t="shared" si="3"/>
        <v>37</v>
      </c>
      <c r="B44" s="29" t="s">
        <v>47</v>
      </c>
      <c r="C44" s="30">
        <v>5</v>
      </c>
      <c r="D44" s="31">
        <v>12</v>
      </c>
      <c r="E44" s="32">
        <f t="shared" si="5"/>
        <v>34</v>
      </c>
      <c r="F44" s="33">
        <f>(C44-D44)/D44</f>
        <v>-0.5833333333333334</v>
      </c>
      <c r="G44" s="30">
        <v>41</v>
      </c>
      <c r="H44" s="31">
        <v>54</v>
      </c>
      <c r="I44" s="32">
        <f t="shared" si="2"/>
        <v>34</v>
      </c>
      <c r="J44" s="33">
        <f t="shared" si="6"/>
        <v>-0.24074074074074073</v>
      </c>
    </row>
    <row r="45" spans="1:10" ht="11.25">
      <c r="A45" s="28">
        <f t="shared" si="3"/>
        <v>38</v>
      </c>
      <c r="B45" s="29" t="s">
        <v>48</v>
      </c>
      <c r="C45" s="30" t="s">
        <v>42</v>
      </c>
      <c r="D45" s="31">
        <v>5</v>
      </c>
      <c r="E45" s="32">
        <f t="shared" si="5"/>
        <v>36</v>
      </c>
      <c r="F45" s="33"/>
      <c r="G45" s="30">
        <v>10</v>
      </c>
      <c r="H45" s="31">
        <v>10</v>
      </c>
      <c r="I45" s="32">
        <f t="shared" si="2"/>
        <v>37</v>
      </c>
      <c r="J45" s="33">
        <f t="shared" si="6"/>
        <v>0</v>
      </c>
    </row>
    <row r="46" spans="1:10" ht="11.25">
      <c r="A46" s="28">
        <f t="shared" si="3"/>
        <v>39</v>
      </c>
      <c r="B46" s="29" t="s">
        <v>49</v>
      </c>
      <c r="C46" s="30">
        <v>3</v>
      </c>
      <c r="D46" s="31">
        <v>2</v>
      </c>
      <c r="E46" s="32">
        <f t="shared" si="5"/>
        <v>37</v>
      </c>
      <c r="F46" s="33">
        <f>(C46-D46)/D46</f>
        <v>0.5</v>
      </c>
      <c r="G46" s="30">
        <v>6</v>
      </c>
      <c r="H46" s="31">
        <v>5</v>
      </c>
      <c r="I46" s="32">
        <f t="shared" si="2"/>
        <v>40</v>
      </c>
      <c r="J46" s="33">
        <f t="shared" si="6"/>
        <v>0.2</v>
      </c>
    </row>
    <row r="47" spans="1:10" ht="11.25">
      <c r="A47" s="28">
        <f t="shared" si="3"/>
        <v>40</v>
      </c>
      <c r="B47" s="29" t="s">
        <v>50</v>
      </c>
      <c r="C47" s="30" t="s">
        <v>42</v>
      </c>
      <c r="D47" s="34">
        <v>1</v>
      </c>
      <c r="E47" s="32">
        <f t="shared" si="5"/>
        <v>39</v>
      </c>
      <c r="F47" s="33"/>
      <c r="G47" s="30">
        <v>5</v>
      </c>
      <c r="H47" s="34">
        <v>9</v>
      </c>
      <c r="I47" s="32">
        <f t="shared" si="2"/>
        <v>38</v>
      </c>
      <c r="J47" s="33">
        <f t="shared" si="6"/>
        <v>-0.4444444444444444</v>
      </c>
    </row>
    <row r="48" spans="1:10" ht="11.25">
      <c r="A48" s="28">
        <f t="shared" si="3"/>
        <v>41</v>
      </c>
      <c r="B48" s="29" t="s">
        <v>51</v>
      </c>
      <c r="C48" s="30" t="s">
        <v>42</v>
      </c>
      <c r="D48" s="34">
        <v>2</v>
      </c>
      <c r="E48" s="32">
        <f t="shared" si="5"/>
        <v>37</v>
      </c>
      <c r="F48" s="33"/>
      <c r="G48" s="30">
        <v>4</v>
      </c>
      <c r="H48" s="34">
        <v>7</v>
      </c>
      <c r="I48" s="32">
        <f t="shared" si="2"/>
        <v>39</v>
      </c>
      <c r="J48" s="33">
        <f t="shared" si="6"/>
        <v>-0.42857142857142855</v>
      </c>
    </row>
    <row r="49" spans="1:10" ht="11.25">
      <c r="A49" s="28">
        <f t="shared" si="3"/>
        <v>42</v>
      </c>
      <c r="B49" s="29" t="s">
        <v>52</v>
      </c>
      <c r="C49" s="30" t="s">
        <v>42</v>
      </c>
      <c r="D49" s="34">
        <v>1</v>
      </c>
      <c r="E49" s="32">
        <f t="shared" si="5"/>
        <v>39</v>
      </c>
      <c r="F49" s="33"/>
      <c r="G49" s="30">
        <v>2</v>
      </c>
      <c r="H49" s="34">
        <v>3</v>
      </c>
      <c r="I49" s="32">
        <f t="shared" si="2"/>
        <v>41</v>
      </c>
      <c r="J49" s="33">
        <f t="shared" si="6"/>
        <v>-0.3333333333333333</v>
      </c>
    </row>
    <row r="50" spans="1:10" ht="11.25">
      <c r="A50" s="28">
        <f t="shared" si="3"/>
        <v>43</v>
      </c>
      <c r="B50" s="29" t="s">
        <v>53</v>
      </c>
      <c r="C50" s="30" t="s">
        <v>42</v>
      </c>
      <c r="D50" s="34">
        <v>1</v>
      </c>
      <c r="E50" s="32">
        <f t="shared" si="5"/>
        <v>39</v>
      </c>
      <c r="F50" s="33"/>
      <c r="G50" s="30">
        <v>1</v>
      </c>
      <c r="H50" s="34">
        <v>2</v>
      </c>
      <c r="I50" s="32">
        <f t="shared" si="2"/>
        <v>42</v>
      </c>
      <c r="J50" s="33">
        <f t="shared" si="6"/>
        <v>-0.5</v>
      </c>
    </row>
    <row r="51" spans="1:10" ht="11.25">
      <c r="A51" s="28">
        <f t="shared" si="3"/>
        <v>44</v>
      </c>
      <c r="B51" s="29" t="s">
        <v>54</v>
      </c>
      <c r="C51" s="30" t="s">
        <v>42</v>
      </c>
      <c r="D51" s="34" t="s">
        <v>42</v>
      </c>
      <c r="E51" s="32"/>
      <c r="F51" s="33"/>
      <c r="G51" s="30">
        <v>1</v>
      </c>
      <c r="H51" s="34" t="s">
        <v>42</v>
      </c>
      <c r="I51" s="32"/>
      <c r="J51" s="33"/>
    </row>
    <row r="52" spans="1:10" ht="11.25">
      <c r="A52" s="28">
        <f t="shared" si="3"/>
        <v>45</v>
      </c>
      <c r="B52" s="29" t="s">
        <v>55</v>
      </c>
      <c r="C52" s="30" t="s">
        <v>42</v>
      </c>
      <c r="D52" s="34" t="s">
        <v>42</v>
      </c>
      <c r="E52" s="32"/>
      <c r="F52" s="33"/>
      <c r="G52" s="30">
        <v>1</v>
      </c>
      <c r="H52" s="34" t="s">
        <v>42</v>
      </c>
      <c r="I52" s="32"/>
      <c r="J52" s="33"/>
    </row>
    <row r="53" spans="1:10" ht="11.25">
      <c r="A53" s="28">
        <f t="shared" si="3"/>
        <v>46</v>
      </c>
      <c r="B53" s="29" t="s">
        <v>56</v>
      </c>
      <c r="C53" s="30"/>
      <c r="D53" s="34"/>
      <c r="E53" s="32"/>
      <c r="F53" s="33"/>
      <c r="G53" s="30"/>
      <c r="H53" s="34">
        <v>20</v>
      </c>
      <c r="I53" s="32"/>
      <c r="J53" s="33"/>
    </row>
    <row r="54" spans="1:10" ht="11.25">
      <c r="A54" s="28">
        <f t="shared" si="3"/>
        <v>47</v>
      </c>
      <c r="B54" s="29" t="s">
        <v>57</v>
      </c>
      <c r="C54" s="30"/>
      <c r="D54" s="34"/>
      <c r="E54" s="32"/>
      <c r="F54" s="33"/>
      <c r="G54" s="30"/>
      <c r="H54" s="34">
        <v>12</v>
      </c>
      <c r="I54" s="32"/>
      <c r="J54" s="33"/>
    </row>
    <row r="55" spans="1:10" ht="11.25">
      <c r="A55" s="28">
        <f t="shared" si="3"/>
        <v>48</v>
      </c>
      <c r="B55" s="29" t="s">
        <v>58</v>
      </c>
      <c r="C55" s="30"/>
      <c r="D55" s="34"/>
      <c r="E55" s="32"/>
      <c r="F55" s="33"/>
      <c r="G55" s="30"/>
      <c r="H55" s="34">
        <v>2</v>
      </c>
      <c r="I55" s="32"/>
      <c r="J55" s="33"/>
    </row>
    <row r="56" spans="1:10" s="42" customFormat="1" ht="12" thickBot="1">
      <c r="A56" s="35">
        <f t="shared" si="3"/>
        <v>49</v>
      </c>
      <c r="B56" s="36" t="s">
        <v>59</v>
      </c>
      <c r="C56" s="37"/>
      <c r="D56" s="38"/>
      <c r="E56" s="39"/>
      <c r="F56" s="40"/>
      <c r="G56" s="37"/>
      <c r="H56" s="38">
        <v>1</v>
      </c>
      <c r="I56" s="39"/>
      <c r="J56" s="41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173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RAE</cp:lastModifiedBy>
  <dcterms:created xsi:type="dcterms:W3CDTF">2002-08-06T12:03:51Z</dcterms:created>
  <dcterms:modified xsi:type="dcterms:W3CDTF">2002-08-06T12:04:10Z</dcterms:modified>
  <cp:category/>
  <cp:version/>
  <cp:contentType/>
  <cp:contentStatus/>
</cp:coreProperties>
</file>