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Δ0099_OCT00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<sst xmlns="http://schemas.openxmlformats.org/spreadsheetml/2006/main" count="69" uniqueCount="56">
  <si>
    <t>OCTOBER '00 -YTD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</si>
  <si>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</si>
  <si>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</si>
  <si>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</si>
  <si>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</si>
  <si>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Δ00/99</t>
  </si>
  <si>
    <t>Oct'00-YTD</t>
  </si>
  <si>
    <t>Oct'99-YTD</t>
  </si>
  <si>
    <t>Rank</t>
  </si>
  <si>
    <t>TOTAL</t>
  </si>
  <si>
    <t>HYUNDAI</t>
  </si>
  <si>
    <t>TOYOTA</t>
  </si>
  <si>
    <t>FIAT</t>
  </si>
  <si>
    <t>OPEL</t>
  </si>
  <si>
    <t>CITROEN</t>
  </si>
  <si>
    <t>VOLKS WAGEN</t>
  </si>
  <si>
    <t>PEUGEOT</t>
  </si>
  <si>
    <t>NISSAN</t>
  </si>
  <si>
    <t>SEAT</t>
  </si>
  <si>
    <t>RENAULT</t>
  </si>
  <si>
    <t>DAEWOO</t>
  </si>
  <si>
    <t>SUZUKI</t>
  </si>
  <si>
    <t>FORD</t>
  </si>
  <si>
    <t>KIA MOTORS</t>
  </si>
  <si>
    <t>MERCEDES</t>
  </si>
  <si>
    <t>B.M.W.</t>
  </si>
  <si>
    <t>ALFA ROMEO</t>
  </si>
  <si>
    <t>SKODA</t>
  </si>
  <si>
    <t xml:space="preserve">AUDI </t>
  </si>
  <si>
    <t>HONDA</t>
  </si>
  <si>
    <t>MITSUBISHI</t>
  </si>
  <si>
    <t>ROVER</t>
  </si>
  <si>
    <t>LANCIA</t>
  </si>
  <si>
    <t>MAZDA</t>
  </si>
  <si>
    <t>DAIHATSU</t>
  </si>
  <si>
    <t>CHRYSLER</t>
  </si>
  <si>
    <t>LADA</t>
  </si>
  <si>
    <t>SUBARU</t>
  </si>
  <si>
    <t>VOLVO</t>
  </si>
  <si>
    <t>SMART</t>
  </si>
  <si>
    <t/>
  </si>
  <si>
    <t>SAAB</t>
  </si>
  <si>
    <t>JAGUAR</t>
  </si>
  <si>
    <t>LEXUS</t>
  </si>
  <si>
    <t xml:space="preserve">PORSCHE        </t>
  </si>
  <si>
    <t>GM</t>
  </si>
  <si>
    <t>MASERATI</t>
  </si>
  <si>
    <t>ZASTAVA</t>
  </si>
  <si>
    <t>FERRARI</t>
  </si>
  <si>
    <t>TATA</t>
  </si>
  <si>
    <t>OTHERS</t>
  </si>
  <si>
    <t>LOTUS</t>
  </si>
  <si>
    <t>ISUZU</t>
  </si>
  <si>
    <t>DACIA</t>
  </si>
  <si>
    <t>ASIA MOTOR</t>
  </si>
  <si>
    <t>PIAGGIO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</si>
</sst>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"/>
      <protection/>
    </xf>
    <xf numFmtId="0" fontId="6" fillId="0" borderId="3" xfId="24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1" fontId="6" fillId="0" borderId="3" xfId="24" applyNumberFormat="1" applyFont="1" applyBorder="1" applyAlignment="1">
      <alignment horizontal="centerContinuous" vertical="center"/>
      <protection/>
    </xf>
    <xf numFmtId="1" fontId="6" fillId="0" borderId="4" xfId="24" applyNumberFormat="1" applyFont="1" applyBorder="1" applyAlignment="1">
      <alignment horizontal="centerContinuous" vertical="center"/>
      <protection/>
    </xf>
    <xf numFmtId="195" fontId="6" fillId="0" borderId="4" xfId="22" applyNumberFormat="1" applyFont="1" applyBorder="1" applyAlignment="1">
      <alignment horizontal="center" vertical="center"/>
    </xf>
    <xf numFmtId="1" fontId="6" fillId="0" borderId="3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5" xfId="25" applyFont="1" applyBorder="1" applyAlignment="1">
      <alignment horizontal="center"/>
      <protection/>
    </xf>
    <xf numFmtId="196" fontId="5" fillId="0" borderId="5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3" xfId="24" applyFont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6" xfId="24" applyFont="1" applyBorder="1" applyAlignment="1">
      <alignment horizontal="center"/>
      <protection/>
    </xf>
    <xf numFmtId="0" fontId="5" fillId="0" borderId="7" xfId="24" applyFont="1" applyBorder="1">
      <alignment/>
      <protection/>
    </xf>
    <xf numFmtId="0" fontId="5" fillId="0" borderId="8" xfId="24" applyFont="1" applyBorder="1" applyAlignment="1">
      <alignment horizontal="center"/>
      <protection/>
    </xf>
    <xf numFmtId="196" fontId="5" fillId="0" borderId="8" xfId="24" applyNumberFormat="1" applyFont="1" applyBorder="1" applyAlignment="1">
      <alignment horizontal="center"/>
      <protection/>
    </xf>
    <xf numFmtId="195" fontId="5" fillId="0" borderId="7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n_ IU"/>
      <sheetName val="Market_Glance_DoUs "/>
      <sheetName val="Market_Glance_ALL VEH"/>
      <sheetName val="Δ0099_Jan00"/>
      <sheetName val="Δ0099_Feb00"/>
      <sheetName val="Δ0099_Mar00"/>
      <sheetName val="Δ0099_Apr00"/>
      <sheetName val="Δ0099_May00"/>
      <sheetName val="Δ0099_JUN00"/>
      <sheetName val="Δ0099_JUL00"/>
      <sheetName val="Δ0099_AUG00"/>
      <sheetName val="Δ0099_SEP00"/>
      <sheetName val="Δ9998_NOV99"/>
      <sheetName val="Δ9998_DEC99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4">
      <selection activeCell="A4" sqref="A4:J4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36800</v>
      </c>
      <c r="D6" s="9">
        <v>36434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SUM(C8:C53)</f>
        <v>20134</v>
      </c>
      <c r="D7" s="14">
        <f>SUM(D8:D52)</f>
        <v>20488</v>
      </c>
      <c r="E7" s="15"/>
      <c r="F7" s="16">
        <f aca="true" t="shared" si="0" ref="F7:F49">(C7-D7)/D7</f>
        <v>-0.0172784068723155</v>
      </c>
      <c r="G7" s="17">
        <f>SUM(G8:G53)</f>
        <v>255988</v>
      </c>
      <c r="H7" s="14">
        <f>SUM(H8:H52)</f>
        <v>220857</v>
      </c>
      <c r="I7" s="15"/>
      <c r="J7" s="16">
        <f aca="true" t="shared" si="1" ref="J7:J52">(G7-H7)/H7</f>
        <v>0.15906672643384634</v>
      </c>
    </row>
    <row r="8" spans="1:10" ht="10.5">
      <c r="A8" s="19">
        <v>1</v>
      </c>
      <c r="B8" s="20" t="s">
        <v>10</v>
      </c>
      <c r="C8" s="21">
        <v>1759</v>
      </c>
      <c r="D8" s="22">
        <v>1959</v>
      </c>
      <c r="E8" s="23">
        <f aca="true" t="shared" si="2" ref="E8:E52">RANK(D8,$D$8:$D$52)</f>
        <v>2</v>
      </c>
      <c r="F8" s="24">
        <f t="shared" si="0"/>
        <v>-0.10209290454313426</v>
      </c>
      <c r="G8" s="21">
        <v>25518</v>
      </c>
      <c r="H8" s="22">
        <v>18712</v>
      </c>
      <c r="I8" s="23">
        <f aca="true" t="shared" si="3" ref="I8:I52">RANK(H8,$H$8:$H$52)</f>
        <v>3</v>
      </c>
      <c r="J8" s="24">
        <f t="shared" si="1"/>
        <v>0.36372381359555367</v>
      </c>
    </row>
    <row r="9" spans="1:10" ht="10.5">
      <c r="A9" s="25">
        <f aca="true" t="shared" si="4" ref="A9:A52">A8+1</f>
        <v>2</v>
      </c>
      <c r="B9" s="26" t="s">
        <v>11</v>
      </c>
      <c r="C9" s="27">
        <v>1684</v>
      </c>
      <c r="D9" s="28">
        <v>2172</v>
      </c>
      <c r="E9" s="29">
        <f t="shared" si="2"/>
        <v>1</v>
      </c>
      <c r="F9" s="30">
        <f t="shared" si="0"/>
        <v>-0.22467771639042358</v>
      </c>
      <c r="G9" s="27">
        <v>23297</v>
      </c>
      <c r="H9" s="28">
        <v>23254</v>
      </c>
      <c r="I9" s="29">
        <f t="shared" si="3"/>
        <v>1</v>
      </c>
      <c r="J9" s="30">
        <f t="shared" si="1"/>
        <v>0.0018491442332501935</v>
      </c>
    </row>
    <row r="10" spans="1:10" ht="10.5">
      <c r="A10" s="25">
        <f t="shared" si="4"/>
        <v>3</v>
      </c>
      <c r="B10" s="26" t="s">
        <v>12</v>
      </c>
      <c r="C10" s="27">
        <v>2022</v>
      </c>
      <c r="D10" s="28">
        <v>1199</v>
      </c>
      <c r="E10" s="29">
        <f t="shared" si="2"/>
        <v>6</v>
      </c>
      <c r="F10" s="30">
        <f t="shared" si="0"/>
        <v>0.6864053377814846</v>
      </c>
      <c r="G10" s="27">
        <v>22524</v>
      </c>
      <c r="H10" s="28">
        <v>17007</v>
      </c>
      <c r="I10" s="29">
        <f t="shared" si="3"/>
        <v>4</v>
      </c>
      <c r="J10" s="30">
        <f t="shared" si="1"/>
        <v>0.3243958370082907</v>
      </c>
    </row>
    <row r="11" spans="1:10" ht="10.5">
      <c r="A11" s="25">
        <f t="shared" si="4"/>
        <v>4</v>
      </c>
      <c r="B11" s="26" t="s">
        <v>13</v>
      </c>
      <c r="C11" s="27">
        <v>1733</v>
      </c>
      <c r="D11" s="28">
        <v>1721</v>
      </c>
      <c r="E11" s="29">
        <f t="shared" si="2"/>
        <v>3</v>
      </c>
      <c r="F11" s="30">
        <f t="shared" si="0"/>
        <v>0.006972690296339338</v>
      </c>
      <c r="G11" s="27">
        <v>20480</v>
      </c>
      <c r="H11" s="28">
        <v>19914</v>
      </c>
      <c r="I11" s="29">
        <f t="shared" si="3"/>
        <v>2</v>
      </c>
      <c r="J11" s="30">
        <f t="shared" si="1"/>
        <v>0.02842221552676509</v>
      </c>
    </row>
    <row r="12" spans="1:10" ht="10.5">
      <c r="A12" s="25">
        <f t="shared" si="4"/>
        <v>5</v>
      </c>
      <c r="B12" s="26" t="s">
        <v>14</v>
      </c>
      <c r="C12" s="27">
        <v>1067</v>
      </c>
      <c r="D12" s="28">
        <v>920</v>
      </c>
      <c r="E12" s="29">
        <f t="shared" si="2"/>
        <v>11</v>
      </c>
      <c r="F12" s="30">
        <f t="shared" si="0"/>
        <v>0.15978260869565217</v>
      </c>
      <c r="G12" s="27">
        <v>18811</v>
      </c>
      <c r="H12" s="28">
        <v>16480</v>
      </c>
      <c r="I12" s="29">
        <f t="shared" si="3"/>
        <v>5</v>
      </c>
      <c r="J12" s="30">
        <f t="shared" si="1"/>
        <v>0.14144417475728155</v>
      </c>
    </row>
    <row r="13" spans="1:10" ht="10.5">
      <c r="A13" s="25">
        <f t="shared" si="4"/>
        <v>6</v>
      </c>
      <c r="B13" s="26" t="s">
        <v>15</v>
      </c>
      <c r="C13" s="27">
        <v>1689</v>
      </c>
      <c r="D13" s="28">
        <v>1651</v>
      </c>
      <c r="E13" s="29">
        <f t="shared" si="2"/>
        <v>4</v>
      </c>
      <c r="F13" s="30">
        <f t="shared" si="0"/>
        <v>0.02301635372501514</v>
      </c>
      <c r="G13" s="27">
        <v>16681</v>
      </c>
      <c r="H13" s="28">
        <v>15946</v>
      </c>
      <c r="I13" s="29">
        <f t="shared" si="3"/>
        <v>6</v>
      </c>
      <c r="J13" s="30">
        <f t="shared" si="1"/>
        <v>0.046093064091308165</v>
      </c>
    </row>
    <row r="14" spans="1:10" ht="10.5">
      <c r="A14" s="25">
        <f t="shared" si="4"/>
        <v>7</v>
      </c>
      <c r="B14" s="26" t="s">
        <v>16</v>
      </c>
      <c r="C14" s="27">
        <v>1153</v>
      </c>
      <c r="D14" s="28">
        <v>1126</v>
      </c>
      <c r="E14" s="29">
        <f t="shared" si="2"/>
        <v>7</v>
      </c>
      <c r="F14" s="30">
        <f t="shared" si="0"/>
        <v>0.023978685612788632</v>
      </c>
      <c r="G14" s="27">
        <v>15291</v>
      </c>
      <c r="H14" s="28">
        <v>11506</v>
      </c>
      <c r="I14" s="29">
        <f t="shared" si="3"/>
        <v>8</v>
      </c>
      <c r="J14" s="30">
        <f t="shared" si="1"/>
        <v>0.32895880410220757</v>
      </c>
    </row>
    <row r="15" spans="1:10" ht="10.5">
      <c r="A15" s="25">
        <f t="shared" si="4"/>
        <v>8</v>
      </c>
      <c r="B15" s="26" t="s">
        <v>17</v>
      </c>
      <c r="C15" s="27">
        <v>1307</v>
      </c>
      <c r="D15" s="28">
        <v>1206</v>
      </c>
      <c r="E15" s="29">
        <f t="shared" si="2"/>
        <v>5</v>
      </c>
      <c r="F15" s="30">
        <f t="shared" si="0"/>
        <v>0.08374792703150911</v>
      </c>
      <c r="G15" s="27">
        <v>15018</v>
      </c>
      <c r="H15" s="28">
        <v>14145</v>
      </c>
      <c r="I15" s="29">
        <f t="shared" si="3"/>
        <v>7</v>
      </c>
      <c r="J15" s="30">
        <f t="shared" si="1"/>
        <v>0.06171792152704136</v>
      </c>
    </row>
    <row r="16" spans="1:10" ht="10.5">
      <c r="A16" s="25">
        <f t="shared" si="4"/>
        <v>9</v>
      </c>
      <c r="B16" s="26" t="s">
        <v>18</v>
      </c>
      <c r="C16" s="27">
        <v>972</v>
      </c>
      <c r="D16" s="28">
        <v>634</v>
      </c>
      <c r="E16" s="29">
        <f t="shared" si="2"/>
        <v>12</v>
      </c>
      <c r="F16" s="30">
        <f t="shared" si="0"/>
        <v>0.5331230283911672</v>
      </c>
      <c r="G16" s="27">
        <v>14696</v>
      </c>
      <c r="H16" s="28">
        <v>9785</v>
      </c>
      <c r="I16" s="29">
        <f t="shared" si="3"/>
        <v>11</v>
      </c>
      <c r="J16" s="30">
        <f t="shared" si="1"/>
        <v>0.5018906489524783</v>
      </c>
    </row>
    <row r="17" spans="1:10" ht="10.5">
      <c r="A17" s="25">
        <f t="shared" si="4"/>
        <v>10</v>
      </c>
      <c r="B17" s="26" t="s">
        <v>19</v>
      </c>
      <c r="C17" s="27">
        <v>1038</v>
      </c>
      <c r="D17" s="28">
        <v>1125</v>
      </c>
      <c r="E17" s="29">
        <f t="shared" si="2"/>
        <v>8</v>
      </c>
      <c r="F17" s="30">
        <f t="shared" si="0"/>
        <v>-0.07733333333333334</v>
      </c>
      <c r="G17" s="27">
        <v>12609</v>
      </c>
      <c r="H17" s="28">
        <v>11022</v>
      </c>
      <c r="I17" s="29">
        <f t="shared" si="3"/>
        <v>9</v>
      </c>
      <c r="J17" s="30">
        <f t="shared" si="1"/>
        <v>0.14398475775721284</v>
      </c>
    </row>
    <row r="18" spans="1:10" ht="10.5">
      <c r="A18" s="25">
        <f t="shared" si="4"/>
        <v>11</v>
      </c>
      <c r="B18" s="26" t="s">
        <v>20</v>
      </c>
      <c r="C18" s="27">
        <v>982</v>
      </c>
      <c r="D18" s="28">
        <v>1104</v>
      </c>
      <c r="E18" s="29">
        <f t="shared" si="2"/>
        <v>9</v>
      </c>
      <c r="F18" s="30">
        <f t="shared" si="0"/>
        <v>-0.1105072463768116</v>
      </c>
      <c r="G18" s="27">
        <v>11496</v>
      </c>
      <c r="H18" s="28">
        <v>8454</v>
      </c>
      <c r="I18" s="29">
        <f t="shared" si="3"/>
        <v>12</v>
      </c>
      <c r="J18" s="30">
        <f t="shared" si="1"/>
        <v>0.3598296664300923</v>
      </c>
    </row>
    <row r="19" spans="1:10" ht="10.5">
      <c r="A19" s="25">
        <f t="shared" si="4"/>
        <v>12</v>
      </c>
      <c r="B19" s="26" t="s">
        <v>21</v>
      </c>
      <c r="C19" s="27">
        <v>710</v>
      </c>
      <c r="D19" s="28">
        <v>932</v>
      </c>
      <c r="E19" s="29">
        <f t="shared" si="2"/>
        <v>10</v>
      </c>
      <c r="F19" s="30">
        <f t="shared" si="0"/>
        <v>-0.23819742489270387</v>
      </c>
      <c r="G19" s="27">
        <v>8495</v>
      </c>
      <c r="H19" s="28">
        <v>10409</v>
      </c>
      <c r="I19" s="29">
        <f t="shared" si="3"/>
        <v>10</v>
      </c>
      <c r="J19" s="30">
        <f t="shared" si="1"/>
        <v>-0.18387933519070035</v>
      </c>
    </row>
    <row r="20" spans="1:10" ht="10.5">
      <c r="A20" s="25">
        <f t="shared" si="4"/>
        <v>13</v>
      </c>
      <c r="B20" s="26" t="s">
        <v>22</v>
      </c>
      <c r="C20" s="27">
        <v>545</v>
      </c>
      <c r="D20" s="28">
        <v>516</v>
      </c>
      <c r="E20" s="29">
        <f t="shared" si="2"/>
        <v>15</v>
      </c>
      <c r="F20" s="30">
        <f t="shared" si="0"/>
        <v>0.0562015503875969</v>
      </c>
      <c r="G20" s="27">
        <v>6572</v>
      </c>
      <c r="H20" s="28">
        <v>5688</v>
      </c>
      <c r="I20" s="29">
        <f t="shared" si="3"/>
        <v>13</v>
      </c>
      <c r="J20" s="30">
        <f t="shared" si="1"/>
        <v>0.15541490857946555</v>
      </c>
    </row>
    <row r="21" spans="1:10" ht="10.5">
      <c r="A21" s="25">
        <f t="shared" si="4"/>
        <v>14</v>
      </c>
      <c r="B21" s="26" t="s">
        <v>23</v>
      </c>
      <c r="C21" s="27">
        <v>187</v>
      </c>
      <c r="D21" s="28">
        <v>585</v>
      </c>
      <c r="E21" s="29">
        <f t="shared" si="2"/>
        <v>13</v>
      </c>
      <c r="F21" s="30">
        <f t="shared" si="0"/>
        <v>-0.6803418803418804</v>
      </c>
      <c r="G21" s="27">
        <v>5192</v>
      </c>
      <c r="H21" s="28">
        <v>4560</v>
      </c>
      <c r="I21" s="29">
        <f t="shared" si="3"/>
        <v>15</v>
      </c>
      <c r="J21" s="30">
        <f t="shared" si="1"/>
        <v>0.13859649122807016</v>
      </c>
    </row>
    <row r="22" spans="1:10" ht="10.5">
      <c r="A22" s="25">
        <f t="shared" si="4"/>
        <v>15</v>
      </c>
      <c r="B22" s="26" t="s">
        <v>24</v>
      </c>
      <c r="C22" s="27">
        <v>359</v>
      </c>
      <c r="D22" s="28">
        <v>366</v>
      </c>
      <c r="E22" s="29">
        <f t="shared" si="2"/>
        <v>17</v>
      </c>
      <c r="F22" s="30">
        <f t="shared" si="0"/>
        <v>-0.01912568306010929</v>
      </c>
      <c r="G22" s="27">
        <v>4941</v>
      </c>
      <c r="H22" s="28">
        <v>3480</v>
      </c>
      <c r="I22" s="29">
        <f t="shared" si="3"/>
        <v>17</v>
      </c>
      <c r="J22" s="30">
        <f t="shared" si="1"/>
        <v>0.41982758620689653</v>
      </c>
    </row>
    <row r="23" spans="1:10" ht="10.5">
      <c r="A23" s="25">
        <f t="shared" si="4"/>
        <v>16</v>
      </c>
      <c r="B23" s="26" t="s">
        <v>25</v>
      </c>
      <c r="C23" s="27">
        <v>314</v>
      </c>
      <c r="D23" s="28">
        <v>288</v>
      </c>
      <c r="E23" s="29">
        <f t="shared" si="2"/>
        <v>20</v>
      </c>
      <c r="F23" s="30">
        <f t="shared" si="0"/>
        <v>0.09027777777777778</v>
      </c>
      <c r="G23" s="27">
        <v>4693</v>
      </c>
      <c r="H23" s="28">
        <v>2910</v>
      </c>
      <c r="I23" s="29">
        <f t="shared" si="3"/>
        <v>19</v>
      </c>
      <c r="J23" s="30">
        <f t="shared" si="1"/>
        <v>0.6127147766323024</v>
      </c>
    </row>
    <row r="24" spans="1:10" ht="10.5">
      <c r="A24" s="25">
        <f t="shared" si="4"/>
        <v>17</v>
      </c>
      <c r="B24" s="26" t="s">
        <v>26</v>
      </c>
      <c r="C24" s="27">
        <v>361</v>
      </c>
      <c r="D24" s="28">
        <v>567</v>
      </c>
      <c r="E24" s="29">
        <f t="shared" si="2"/>
        <v>14</v>
      </c>
      <c r="F24" s="30">
        <f t="shared" si="0"/>
        <v>-0.36331569664902996</v>
      </c>
      <c r="G24" s="27">
        <v>4304</v>
      </c>
      <c r="H24" s="28">
        <v>4843</v>
      </c>
      <c r="I24" s="29">
        <f t="shared" si="3"/>
        <v>14</v>
      </c>
      <c r="J24" s="30">
        <f t="shared" si="1"/>
        <v>-0.11129465207516002</v>
      </c>
    </row>
    <row r="25" spans="1:10" ht="10.5">
      <c r="A25" s="25">
        <f t="shared" si="4"/>
        <v>18</v>
      </c>
      <c r="B25" s="26" t="s">
        <v>27</v>
      </c>
      <c r="C25" s="27">
        <v>559</v>
      </c>
      <c r="D25" s="28">
        <v>218</v>
      </c>
      <c r="E25" s="29">
        <f t="shared" si="2"/>
        <v>22</v>
      </c>
      <c r="F25" s="30">
        <f t="shared" si="0"/>
        <v>1.5642201834862386</v>
      </c>
      <c r="G25" s="27">
        <v>3842</v>
      </c>
      <c r="H25" s="28">
        <v>1591</v>
      </c>
      <c r="I25" s="29">
        <f t="shared" si="3"/>
        <v>24</v>
      </c>
      <c r="J25" s="30">
        <f t="shared" si="1"/>
        <v>1.414833438089252</v>
      </c>
    </row>
    <row r="26" spans="1:10" ht="10.5">
      <c r="A26" s="25">
        <f t="shared" si="4"/>
        <v>19</v>
      </c>
      <c r="B26" s="26" t="s">
        <v>28</v>
      </c>
      <c r="C26" s="27">
        <v>248</v>
      </c>
      <c r="D26" s="28">
        <v>422</v>
      </c>
      <c r="E26" s="29">
        <f t="shared" si="2"/>
        <v>16</v>
      </c>
      <c r="F26" s="30">
        <f t="shared" si="0"/>
        <v>-0.41232227488151657</v>
      </c>
      <c r="G26" s="27">
        <v>3348</v>
      </c>
      <c r="H26" s="28">
        <v>3732</v>
      </c>
      <c r="I26" s="29">
        <f t="shared" si="3"/>
        <v>16</v>
      </c>
      <c r="J26" s="30">
        <f t="shared" si="1"/>
        <v>-0.10289389067524116</v>
      </c>
    </row>
    <row r="27" spans="1:10" ht="10.5">
      <c r="A27" s="25">
        <f t="shared" si="4"/>
        <v>20</v>
      </c>
      <c r="B27" s="26" t="s">
        <v>29</v>
      </c>
      <c r="C27" s="27">
        <v>247</v>
      </c>
      <c r="D27" s="28">
        <v>360</v>
      </c>
      <c r="E27" s="29">
        <f t="shared" si="2"/>
        <v>18</v>
      </c>
      <c r="F27" s="30">
        <f t="shared" si="0"/>
        <v>-0.3138888888888889</v>
      </c>
      <c r="G27" s="27">
        <v>3097</v>
      </c>
      <c r="H27" s="28">
        <v>3371</v>
      </c>
      <c r="I27" s="29">
        <f t="shared" si="3"/>
        <v>18</v>
      </c>
      <c r="J27" s="30">
        <f t="shared" si="1"/>
        <v>-0.08128151883714031</v>
      </c>
    </row>
    <row r="28" spans="1:10" ht="10.5">
      <c r="A28" s="25">
        <f t="shared" si="4"/>
        <v>21</v>
      </c>
      <c r="B28" s="26" t="s">
        <v>30</v>
      </c>
      <c r="C28" s="27">
        <v>213</v>
      </c>
      <c r="D28" s="28">
        <v>256</v>
      </c>
      <c r="E28" s="29">
        <f t="shared" si="2"/>
        <v>21</v>
      </c>
      <c r="F28" s="30">
        <f t="shared" si="0"/>
        <v>-0.16796875</v>
      </c>
      <c r="G28" s="27">
        <v>2991</v>
      </c>
      <c r="H28" s="28">
        <v>2251</v>
      </c>
      <c r="I28" s="29">
        <f t="shared" si="3"/>
        <v>20</v>
      </c>
      <c r="J28" s="30">
        <f t="shared" si="1"/>
        <v>0.32874278098622833</v>
      </c>
    </row>
    <row r="29" spans="1:10" ht="10.5">
      <c r="A29" s="25">
        <f t="shared" si="4"/>
        <v>22</v>
      </c>
      <c r="B29" s="26" t="s">
        <v>31</v>
      </c>
      <c r="C29" s="27">
        <v>194</v>
      </c>
      <c r="D29" s="28">
        <v>299</v>
      </c>
      <c r="E29" s="29">
        <f t="shared" si="2"/>
        <v>19</v>
      </c>
      <c r="F29" s="30">
        <f t="shared" si="0"/>
        <v>-0.3511705685618729</v>
      </c>
      <c r="G29" s="27">
        <v>2367</v>
      </c>
      <c r="H29" s="28">
        <v>2226</v>
      </c>
      <c r="I29" s="29">
        <f t="shared" si="3"/>
        <v>23</v>
      </c>
      <c r="J29" s="30">
        <f t="shared" si="1"/>
        <v>0.06334231805929919</v>
      </c>
    </row>
    <row r="30" spans="1:10" ht="10.5">
      <c r="A30" s="25">
        <f t="shared" si="4"/>
        <v>23</v>
      </c>
      <c r="B30" s="26" t="s">
        <v>32</v>
      </c>
      <c r="C30" s="27">
        <v>122</v>
      </c>
      <c r="D30" s="28">
        <v>97</v>
      </c>
      <c r="E30" s="29">
        <f t="shared" si="2"/>
        <v>26</v>
      </c>
      <c r="F30" s="30">
        <f t="shared" si="0"/>
        <v>0.25773195876288657</v>
      </c>
      <c r="G30" s="27">
        <v>1809</v>
      </c>
      <c r="H30" s="28">
        <v>1276</v>
      </c>
      <c r="I30" s="29">
        <f t="shared" si="3"/>
        <v>25</v>
      </c>
      <c r="J30" s="30">
        <f t="shared" si="1"/>
        <v>0.4177115987460815</v>
      </c>
    </row>
    <row r="31" spans="1:10" ht="10.5">
      <c r="A31" s="25">
        <f t="shared" si="4"/>
        <v>24</v>
      </c>
      <c r="B31" s="26" t="s">
        <v>33</v>
      </c>
      <c r="C31" s="27">
        <v>103</v>
      </c>
      <c r="D31" s="28">
        <v>188</v>
      </c>
      <c r="E31" s="29">
        <f t="shared" si="2"/>
        <v>24</v>
      </c>
      <c r="F31" s="30">
        <f t="shared" si="0"/>
        <v>-0.4521276595744681</v>
      </c>
      <c r="G31" s="27">
        <v>1569</v>
      </c>
      <c r="H31" s="28">
        <v>2242</v>
      </c>
      <c r="I31" s="29">
        <f t="shared" si="3"/>
        <v>21</v>
      </c>
      <c r="J31" s="30">
        <f t="shared" si="1"/>
        <v>-0.30017841213202495</v>
      </c>
    </row>
    <row r="32" spans="1:10" ht="10.5">
      <c r="A32" s="25">
        <f t="shared" si="4"/>
        <v>25</v>
      </c>
      <c r="B32" s="26" t="s">
        <v>34</v>
      </c>
      <c r="C32" s="27">
        <v>78</v>
      </c>
      <c r="D32" s="28">
        <v>194</v>
      </c>
      <c r="E32" s="29">
        <f t="shared" si="2"/>
        <v>23</v>
      </c>
      <c r="F32" s="30">
        <f t="shared" si="0"/>
        <v>-0.5979381443298969</v>
      </c>
      <c r="G32" s="27">
        <v>1357</v>
      </c>
      <c r="H32" s="28">
        <v>2233</v>
      </c>
      <c r="I32" s="29">
        <f t="shared" si="3"/>
        <v>22</v>
      </c>
      <c r="J32" s="30">
        <f t="shared" si="1"/>
        <v>-0.3922973578145992</v>
      </c>
    </row>
    <row r="33" spans="1:10" ht="10.5">
      <c r="A33" s="25">
        <f t="shared" si="4"/>
        <v>26</v>
      </c>
      <c r="B33" s="26" t="s">
        <v>35</v>
      </c>
      <c r="C33" s="27">
        <v>85</v>
      </c>
      <c r="D33" s="28">
        <v>101</v>
      </c>
      <c r="E33" s="29">
        <f t="shared" si="2"/>
        <v>25</v>
      </c>
      <c r="F33" s="30">
        <f t="shared" si="0"/>
        <v>-0.15841584158415842</v>
      </c>
      <c r="G33" s="27">
        <v>1316</v>
      </c>
      <c r="H33" s="28">
        <v>1007</v>
      </c>
      <c r="I33" s="29">
        <f t="shared" si="3"/>
        <v>27</v>
      </c>
      <c r="J33" s="30">
        <f t="shared" si="1"/>
        <v>0.30685203574975173</v>
      </c>
    </row>
    <row r="34" spans="1:10" ht="10.5">
      <c r="A34" s="25">
        <f t="shared" si="4"/>
        <v>27</v>
      </c>
      <c r="B34" s="26" t="s">
        <v>36</v>
      </c>
      <c r="C34" s="27">
        <v>91</v>
      </c>
      <c r="D34" s="28">
        <v>76</v>
      </c>
      <c r="E34" s="29">
        <f t="shared" si="2"/>
        <v>27</v>
      </c>
      <c r="F34" s="30">
        <f t="shared" si="0"/>
        <v>0.19736842105263158</v>
      </c>
      <c r="G34" s="27">
        <v>970</v>
      </c>
      <c r="H34" s="28">
        <v>700</v>
      </c>
      <c r="I34" s="29">
        <f t="shared" si="3"/>
        <v>28</v>
      </c>
      <c r="J34" s="30">
        <f t="shared" si="1"/>
        <v>0.38571428571428573</v>
      </c>
    </row>
    <row r="35" spans="1:10" ht="10.5">
      <c r="A35" s="25">
        <f t="shared" si="4"/>
        <v>28</v>
      </c>
      <c r="B35" s="26" t="s">
        <v>37</v>
      </c>
      <c r="C35" s="27">
        <v>44</v>
      </c>
      <c r="D35" s="28">
        <v>76</v>
      </c>
      <c r="E35" s="29">
        <f t="shared" si="2"/>
        <v>27</v>
      </c>
      <c r="F35" s="30">
        <f t="shared" si="0"/>
        <v>-0.42105263157894735</v>
      </c>
      <c r="G35" s="27">
        <v>663</v>
      </c>
      <c r="H35" s="28">
        <v>1013</v>
      </c>
      <c r="I35" s="29">
        <f t="shared" si="3"/>
        <v>26</v>
      </c>
      <c r="J35" s="30">
        <f t="shared" si="1"/>
        <v>-0.3455083909180652</v>
      </c>
    </row>
    <row r="36" spans="1:10" ht="10.5">
      <c r="A36" s="25">
        <f t="shared" si="4"/>
        <v>29</v>
      </c>
      <c r="B36" s="26" t="s">
        <v>38</v>
      </c>
      <c r="C36" s="27">
        <v>88</v>
      </c>
      <c r="D36" s="28">
        <v>51</v>
      </c>
      <c r="E36" s="29">
        <f t="shared" si="2"/>
        <v>29</v>
      </c>
      <c r="F36" s="30">
        <f t="shared" si="0"/>
        <v>0.7254901960784313</v>
      </c>
      <c r="G36" s="27">
        <v>583</v>
      </c>
      <c r="H36" s="28">
        <v>450</v>
      </c>
      <c r="I36" s="29">
        <f t="shared" si="3"/>
        <v>29</v>
      </c>
      <c r="J36" s="30">
        <f t="shared" si="1"/>
        <v>0.29555555555555557</v>
      </c>
    </row>
    <row r="37" spans="1:10" ht="10.5">
      <c r="A37" s="25">
        <f t="shared" si="4"/>
        <v>30</v>
      </c>
      <c r="B37" s="26" t="s">
        <v>39</v>
      </c>
      <c r="C37" s="27">
        <v>135</v>
      </c>
      <c r="D37" s="28" t="s">
        <v>40</v>
      </c>
      <c r="E37" s="29"/>
      <c r="F37" s="30"/>
      <c r="G37" s="27">
        <v>538</v>
      </c>
      <c r="H37" s="28" t="s">
        <v>40</v>
      </c>
      <c r="I37" s="29"/>
      <c r="J37" s="30"/>
    </row>
    <row r="38" spans="1:10" ht="10.5">
      <c r="A38" s="25">
        <f t="shared" si="4"/>
        <v>31</v>
      </c>
      <c r="B38" s="26" t="s">
        <v>41</v>
      </c>
      <c r="C38" s="27">
        <v>15</v>
      </c>
      <c r="D38" s="28">
        <v>23</v>
      </c>
      <c r="E38" s="29">
        <f t="shared" si="2"/>
        <v>30</v>
      </c>
      <c r="F38" s="30">
        <f t="shared" si="0"/>
        <v>-0.34782608695652173</v>
      </c>
      <c r="G38" s="27">
        <v>419</v>
      </c>
      <c r="H38" s="28">
        <v>344</v>
      </c>
      <c r="I38" s="29">
        <f t="shared" si="3"/>
        <v>30</v>
      </c>
      <c r="J38" s="30">
        <f t="shared" si="1"/>
        <v>0.2180232558139535</v>
      </c>
    </row>
    <row r="39" spans="1:10" ht="10.5">
      <c r="A39" s="25">
        <f t="shared" si="4"/>
        <v>32</v>
      </c>
      <c r="B39" s="26" t="s">
        <v>42</v>
      </c>
      <c r="C39" s="27">
        <v>3</v>
      </c>
      <c r="D39" s="28">
        <v>9</v>
      </c>
      <c r="E39" s="29">
        <f t="shared" si="2"/>
        <v>32</v>
      </c>
      <c r="F39" s="30">
        <f t="shared" si="0"/>
        <v>-0.6666666666666666</v>
      </c>
      <c r="G39" s="27">
        <v>170</v>
      </c>
      <c r="H39" s="28">
        <v>54</v>
      </c>
      <c r="I39" s="29">
        <f t="shared" si="3"/>
        <v>32</v>
      </c>
      <c r="J39" s="30">
        <f t="shared" si="1"/>
        <v>2.1481481481481484</v>
      </c>
    </row>
    <row r="40" spans="1:10" ht="10.5">
      <c r="A40" s="25">
        <f t="shared" si="4"/>
        <v>33</v>
      </c>
      <c r="B40" s="26" t="s">
        <v>43</v>
      </c>
      <c r="C40" s="27">
        <v>15</v>
      </c>
      <c r="D40" s="28">
        <v>23</v>
      </c>
      <c r="E40" s="29">
        <f t="shared" si="2"/>
        <v>30</v>
      </c>
      <c r="F40" s="30">
        <f t="shared" si="0"/>
        <v>-0.34782608695652173</v>
      </c>
      <c r="G40" s="27">
        <v>112</v>
      </c>
      <c r="H40" s="28">
        <v>64</v>
      </c>
      <c r="I40" s="29">
        <f t="shared" si="3"/>
        <v>31</v>
      </c>
      <c r="J40" s="30">
        <f t="shared" si="1"/>
        <v>0.75</v>
      </c>
    </row>
    <row r="41" spans="1:10" ht="10.5">
      <c r="A41" s="25">
        <f t="shared" si="4"/>
        <v>34</v>
      </c>
      <c r="B41" s="26" t="s">
        <v>44</v>
      </c>
      <c r="C41" s="27">
        <v>5</v>
      </c>
      <c r="D41" s="28">
        <v>2</v>
      </c>
      <c r="E41" s="29">
        <f t="shared" si="2"/>
        <v>36</v>
      </c>
      <c r="F41" s="30">
        <f t="shared" si="0"/>
        <v>1.5</v>
      </c>
      <c r="G41" s="27">
        <v>67</v>
      </c>
      <c r="H41" s="28">
        <v>26</v>
      </c>
      <c r="I41" s="29">
        <f t="shared" si="3"/>
        <v>35</v>
      </c>
      <c r="J41" s="30">
        <f t="shared" si="1"/>
        <v>1.5769230769230769</v>
      </c>
    </row>
    <row r="42" spans="1:10" ht="10.5">
      <c r="A42" s="25">
        <f t="shared" si="4"/>
        <v>35</v>
      </c>
      <c r="B42" s="26" t="s">
        <v>45</v>
      </c>
      <c r="C42" s="27">
        <v>2</v>
      </c>
      <c r="D42" s="28">
        <v>4</v>
      </c>
      <c r="E42" s="29">
        <f t="shared" si="2"/>
        <v>34</v>
      </c>
      <c r="F42" s="30">
        <f t="shared" si="0"/>
        <v>-0.5</v>
      </c>
      <c r="G42" s="27">
        <v>41</v>
      </c>
      <c r="H42" s="28">
        <v>34</v>
      </c>
      <c r="I42" s="29">
        <f t="shared" si="3"/>
        <v>34</v>
      </c>
      <c r="J42" s="30">
        <f t="shared" si="1"/>
        <v>0.20588235294117646</v>
      </c>
    </row>
    <row r="43" spans="1:10" ht="10.5">
      <c r="A43" s="25">
        <f t="shared" si="4"/>
        <v>36</v>
      </c>
      <c r="B43" s="26" t="s">
        <v>46</v>
      </c>
      <c r="C43" s="27" t="s">
        <v>40</v>
      </c>
      <c r="D43" s="28" t="s">
        <v>40</v>
      </c>
      <c r="E43" s="29"/>
      <c r="F43" s="30"/>
      <c r="G43" s="27">
        <v>26</v>
      </c>
      <c r="H43" s="28">
        <v>18</v>
      </c>
      <c r="I43" s="29">
        <f t="shared" si="3"/>
        <v>37</v>
      </c>
      <c r="J43" s="30">
        <f t="shared" si="1"/>
        <v>0.4444444444444444</v>
      </c>
    </row>
    <row r="44" spans="1:10" ht="10.5">
      <c r="A44" s="25">
        <f t="shared" si="4"/>
        <v>37</v>
      </c>
      <c r="B44" s="26" t="s">
        <v>47</v>
      </c>
      <c r="C44" s="27">
        <v>1</v>
      </c>
      <c r="D44" s="28">
        <v>8</v>
      </c>
      <c r="E44" s="29">
        <f t="shared" si="2"/>
        <v>33</v>
      </c>
      <c r="F44" s="30">
        <f t="shared" si="0"/>
        <v>-0.875</v>
      </c>
      <c r="G44" s="27">
        <v>26</v>
      </c>
      <c r="H44" s="28">
        <v>42</v>
      </c>
      <c r="I44" s="29">
        <f t="shared" si="3"/>
        <v>33</v>
      </c>
      <c r="J44" s="30">
        <f t="shared" si="1"/>
        <v>-0.38095238095238093</v>
      </c>
    </row>
    <row r="45" spans="1:10" ht="10.5">
      <c r="A45" s="25">
        <f t="shared" si="4"/>
        <v>38</v>
      </c>
      <c r="B45" s="26" t="s">
        <v>48</v>
      </c>
      <c r="C45" s="27" t="s">
        <v>40</v>
      </c>
      <c r="D45" s="28" t="s">
        <v>40</v>
      </c>
      <c r="E45" s="29"/>
      <c r="F45" s="30"/>
      <c r="G45" s="27">
        <v>12</v>
      </c>
      <c r="H45" s="28">
        <v>0</v>
      </c>
      <c r="I45" s="29">
        <f t="shared" si="3"/>
        <v>44</v>
      </c>
      <c r="J45" s="30"/>
    </row>
    <row r="46" spans="1:10" ht="10.5">
      <c r="A46" s="25">
        <f t="shared" si="4"/>
        <v>39</v>
      </c>
      <c r="B46" s="26" t="s">
        <v>49</v>
      </c>
      <c r="C46" s="27">
        <v>1</v>
      </c>
      <c r="D46" s="28">
        <v>4</v>
      </c>
      <c r="E46" s="29">
        <f t="shared" si="2"/>
        <v>34</v>
      </c>
      <c r="F46" s="30">
        <f t="shared" si="0"/>
        <v>-0.75</v>
      </c>
      <c r="G46" s="27">
        <v>10</v>
      </c>
      <c r="H46" s="28">
        <v>12</v>
      </c>
      <c r="I46" s="29">
        <f t="shared" si="3"/>
        <v>39</v>
      </c>
      <c r="J46" s="30">
        <f t="shared" si="1"/>
        <v>-0.16666666666666666</v>
      </c>
    </row>
    <row r="47" spans="1:10" ht="10.5">
      <c r="A47" s="25">
        <f t="shared" si="4"/>
        <v>40</v>
      </c>
      <c r="B47" s="26" t="s">
        <v>50</v>
      </c>
      <c r="C47" s="27" t="s">
        <v>40</v>
      </c>
      <c r="D47" s="31" t="s">
        <v>40</v>
      </c>
      <c r="E47" s="29"/>
      <c r="F47" s="30"/>
      <c r="G47" s="27">
        <v>9</v>
      </c>
      <c r="H47" s="31">
        <v>1</v>
      </c>
      <c r="I47" s="29">
        <f t="shared" si="3"/>
        <v>43</v>
      </c>
      <c r="J47" s="30">
        <f t="shared" si="1"/>
        <v>8</v>
      </c>
    </row>
    <row r="48" spans="1:10" ht="10.5">
      <c r="A48" s="25">
        <f t="shared" si="4"/>
        <v>41</v>
      </c>
      <c r="B48" s="26" t="s">
        <v>51</v>
      </c>
      <c r="C48" s="27">
        <v>1</v>
      </c>
      <c r="D48" s="31">
        <v>2</v>
      </c>
      <c r="E48" s="29">
        <f t="shared" si="2"/>
        <v>36</v>
      </c>
      <c r="F48" s="30"/>
      <c r="G48" s="27">
        <v>8</v>
      </c>
      <c r="H48" s="31">
        <v>7</v>
      </c>
      <c r="I48" s="29">
        <f t="shared" si="3"/>
        <v>41</v>
      </c>
      <c r="J48" s="30">
        <f t="shared" si="1"/>
        <v>0.14285714285714285</v>
      </c>
    </row>
    <row r="49" spans="1:10" ht="10.5">
      <c r="A49" s="25">
        <f t="shared" si="4"/>
        <v>42</v>
      </c>
      <c r="B49" s="26" t="s">
        <v>52</v>
      </c>
      <c r="C49" s="27">
        <v>2</v>
      </c>
      <c r="D49" s="31">
        <v>1</v>
      </c>
      <c r="E49" s="29">
        <f t="shared" si="2"/>
        <v>39</v>
      </c>
      <c r="F49" s="30">
        <f t="shared" si="0"/>
        <v>1</v>
      </c>
      <c r="G49" s="27">
        <v>7</v>
      </c>
      <c r="H49" s="31">
        <v>13</v>
      </c>
      <c r="I49" s="29">
        <f t="shared" si="3"/>
        <v>38</v>
      </c>
      <c r="J49" s="30">
        <f t="shared" si="1"/>
        <v>-0.46153846153846156</v>
      </c>
    </row>
    <row r="50" spans="1:10" ht="10.5">
      <c r="A50" s="25">
        <f t="shared" si="4"/>
        <v>43</v>
      </c>
      <c r="B50" s="26" t="s">
        <v>53</v>
      </c>
      <c r="C50" s="27" t="s">
        <v>40</v>
      </c>
      <c r="D50" s="31">
        <v>2</v>
      </c>
      <c r="E50" s="29">
        <f t="shared" si="2"/>
        <v>36</v>
      </c>
      <c r="F50" s="30"/>
      <c r="G50" s="27">
        <v>5</v>
      </c>
      <c r="H50" s="31">
        <v>9</v>
      </c>
      <c r="I50" s="29">
        <f t="shared" si="3"/>
        <v>40</v>
      </c>
      <c r="J50" s="30">
        <f t="shared" si="1"/>
        <v>-0.4444444444444444</v>
      </c>
    </row>
    <row r="51" spans="1:10" ht="10.5">
      <c r="A51" s="25">
        <f>A50+1</f>
        <v>44</v>
      </c>
      <c r="B51" s="32" t="s">
        <v>54</v>
      </c>
      <c r="C51" s="25" t="s">
        <v>40</v>
      </c>
      <c r="D51" s="31">
        <v>1</v>
      </c>
      <c r="E51" s="29">
        <f t="shared" si="2"/>
        <v>39</v>
      </c>
      <c r="F51" s="30"/>
      <c r="G51" s="25">
        <v>5</v>
      </c>
      <c r="H51" s="31">
        <v>23</v>
      </c>
      <c r="I51" s="29">
        <f t="shared" si="3"/>
        <v>36</v>
      </c>
      <c r="J51" s="30">
        <f t="shared" si="1"/>
        <v>-0.782608695652174</v>
      </c>
    </row>
    <row r="52" spans="1:10" ht="11.25" thickBot="1">
      <c r="A52" s="33">
        <f t="shared" si="4"/>
        <v>45</v>
      </c>
      <c r="B52" s="34" t="s">
        <v>55</v>
      </c>
      <c r="C52" s="33" t="s">
        <v>40</v>
      </c>
      <c r="D52" s="35" t="s">
        <v>40</v>
      </c>
      <c r="E52" s="36"/>
      <c r="F52" s="37"/>
      <c r="G52" s="33">
        <v>3</v>
      </c>
      <c r="H52" s="35">
        <v>3</v>
      </c>
      <c r="I52" s="36">
        <f t="shared" si="3"/>
        <v>42</v>
      </c>
      <c r="J52" s="37">
        <f t="shared" si="1"/>
        <v>0</v>
      </c>
    </row>
    <row r="53" ht="10.5">
      <c r="C53" s="1" t="s">
        <v>40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06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2000-11-05T17:51:22Z</dcterms:created>
  <dcterms:modified xsi:type="dcterms:W3CDTF">2000-11-05T17:52:04Z</dcterms:modified>
  <cp:category/>
  <cp:version/>
  <cp:contentType/>
  <cp:contentStatus/>
</cp:coreProperties>
</file>