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5520" activeTab="0"/>
  </bookViews>
  <sheets>
    <sheet name="Δ0099_Jan00" sheetId="1" r:id="rId1"/>
  </sheets>
  <externalReferences>
    <externalReference r:id="rId4"/>
  </externalReferences>
  <definedNames>
    <definedName name="LCV_mo_YTD">#REF!</definedName>
    <definedName name="Market_Glance_DoUs_">#REF!</definedName>
    <definedName name="Market_Glance_iu_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<sst xmlns="http://schemas.openxmlformats.org/spreadsheetml/2006/main" count="46" uniqueCount="46">
  <si>
    <t>JANUARY '00 -YTD</t>
  </si>
  <si>
    <t xml:space="preserve">ΕΤΗΣΙΕΣ ΤΑΞΙΝΟΜΗΣΕΙΣ ΕΠΙΒΑΤΙΚΩΝ ΟΧΗΜΑΤΩΝ </t>
  </si>
  <si>
    <t xml:space="preserve">PC  CAR'S REGISTRATIONS </t>
  </si>
  <si>
    <t>Make</t>
  </si>
  <si>
    <t>Δ00/99</t>
  </si>
  <si>
    <t>TOTAL</t>
  </si>
  <si>
    <t>HYUNDAI</t>
  </si>
  <si>
    <t>OPEL</t>
  </si>
  <si>
    <t>TOYOTA</t>
  </si>
  <si>
    <t>CITROEN</t>
  </si>
  <si>
    <t>PEUGEOT</t>
  </si>
  <si>
    <t>VOLKS WAGEN</t>
  </si>
  <si>
    <t>FIAT</t>
  </si>
  <si>
    <t>NISSAN</t>
  </si>
  <si>
    <t>SEAT</t>
  </si>
  <si>
    <t>KIA MOTORS</t>
  </si>
  <si>
    <t>RENAULT</t>
  </si>
  <si>
    <t>DAEWOO</t>
  </si>
  <si>
    <t>SUZUKI</t>
  </si>
  <si>
    <t>FORD</t>
  </si>
  <si>
    <t>B.M.W.</t>
  </si>
  <si>
    <t>ALFA ROMEO</t>
  </si>
  <si>
    <t>MERCEDES</t>
  </si>
  <si>
    <t>HONDA</t>
  </si>
  <si>
    <t xml:space="preserve">AUDI </t>
  </si>
  <si>
    <t>SKODA</t>
  </si>
  <si>
    <t>MITSUBISHI</t>
  </si>
  <si>
    <t>LANCIA</t>
  </si>
  <si>
    <t>ROVER</t>
  </si>
  <si>
    <t>DAIHATSU</t>
  </si>
  <si>
    <t>MAZDA</t>
  </si>
  <si>
    <t>CHRYSLER</t>
  </si>
  <si>
    <t>SUBARU</t>
  </si>
  <si>
    <t>LADA</t>
  </si>
  <si>
    <t>VOLVO</t>
  </si>
  <si>
    <t>SAAB</t>
  </si>
  <si>
    <t>JAGUAR</t>
  </si>
  <si>
    <t>LEXUS</t>
  </si>
  <si>
    <t xml:space="preserve">PORSCHE        </t>
  </si>
  <si>
    <t>MASERATI</t>
  </si>
  <si>
    <t>ZASTAVA</t>
  </si>
  <si>
    <t>GM</t>
  </si>
  <si>
    <t>OTHERS</t>
  </si>
  <si>
    <t>TATA</t>
  </si>
  <si>
    <t>FERRARI</t>
  </si>
  <si>
    <t>ISUZU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</si>
</sst>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00"/>
    <numFmt numFmtId="181" formatCode="0.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mmmm\ d\,\ yyyy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\(#\)"/>
  </numFmts>
  <fonts count="6">
    <font>
      <sz val="10"/>
      <name val="Arial Greek"/>
      <family val="0"/>
    </font>
    <font>
      <sz val="10"/>
      <color indexed="8"/>
      <name val="Arial Greek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b/>
      <sz val="10"/>
      <name val="Arial Greek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9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8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33">
      <alignment/>
      <protection/>
    </xf>
    <xf numFmtId="0" fontId="3" fillId="0" borderId="0" xfId="33" applyAlignment="1">
      <alignment horizontal="center"/>
      <protection/>
    </xf>
    <xf numFmtId="0" fontId="4" fillId="0" borderId="0" xfId="33" applyFont="1" applyAlignment="1">
      <alignment horizontal="centerContinuous" vertical="center"/>
      <protection/>
    </xf>
    <xf numFmtId="0" fontId="4" fillId="0" borderId="0" xfId="33" applyFont="1" applyAlignment="1">
      <alignment horizontal="center" wrapText="1"/>
      <protection/>
    </xf>
    <xf numFmtId="0" fontId="4" fillId="0" borderId="0" xfId="33" applyFont="1" applyAlignment="1">
      <alignment horizontal="centerContinuous" wrapText="1"/>
      <protection/>
    </xf>
    <xf numFmtId="0" fontId="3" fillId="0" borderId="1" xfId="33" applyBorder="1">
      <alignment/>
      <protection/>
    </xf>
    <xf numFmtId="0" fontId="5" fillId="0" borderId="2" xfId="32" applyFont="1" applyBorder="1">
      <alignment/>
      <protection/>
    </xf>
    <xf numFmtId="17" fontId="4" fillId="0" borderId="3" xfId="33" applyNumberFormat="1" applyFont="1" applyBorder="1" applyAlignment="1">
      <alignment horizontal="center"/>
      <protection/>
    </xf>
    <xf numFmtId="17" fontId="4" fillId="0" borderId="1" xfId="33" applyNumberFormat="1" applyFont="1" applyBorder="1" applyAlignment="1">
      <alignment horizontal="centerContinuous"/>
      <protection/>
    </xf>
    <xf numFmtId="0" fontId="4" fillId="0" borderId="2" xfId="33" applyFont="1" applyBorder="1" applyAlignment="1">
      <alignment horizontal="centerContinuous"/>
      <protection/>
    </xf>
    <xf numFmtId="0" fontId="4" fillId="0" borderId="3" xfId="33" applyFont="1" applyBorder="1" applyAlignment="1">
      <alignment horizontal="center"/>
      <protection/>
    </xf>
    <xf numFmtId="0" fontId="3" fillId="0" borderId="0" xfId="33" applyAlignment="1">
      <alignment horizontal="left" vertical="center"/>
      <protection/>
    </xf>
    <xf numFmtId="0" fontId="3" fillId="0" borderId="4" xfId="33" applyBorder="1" applyAlignment="1">
      <alignment horizontal="left" vertical="center"/>
      <protection/>
    </xf>
    <xf numFmtId="0" fontId="5" fillId="0" borderId="5" xfId="32" applyFont="1" applyBorder="1" applyAlignment="1">
      <alignment horizontal="left" vertical="center"/>
      <protection/>
    </xf>
    <xf numFmtId="1" fontId="4" fillId="0" borderId="6" xfId="33" applyNumberFormat="1" applyFont="1" applyBorder="1" applyAlignment="1">
      <alignment horizontal="center" vertical="center"/>
      <protection/>
    </xf>
    <xf numFmtId="1" fontId="4" fillId="0" borderId="4" xfId="33" applyNumberFormat="1" applyFont="1" applyBorder="1" applyAlignment="1">
      <alignment horizontal="centerContinuous" vertical="center"/>
      <protection/>
    </xf>
    <xf numFmtId="1" fontId="4" fillId="0" borderId="5" xfId="33" applyNumberFormat="1" applyFont="1" applyBorder="1" applyAlignment="1">
      <alignment horizontal="centerContinuous" vertical="center"/>
      <protection/>
    </xf>
    <xf numFmtId="195" fontId="4" fillId="0" borderId="6" xfId="31" applyNumberFormat="1" applyFont="1" applyBorder="1" applyAlignment="1">
      <alignment horizontal="center" vertical="center"/>
    </xf>
    <xf numFmtId="0" fontId="3" fillId="0" borderId="4" xfId="33" applyBorder="1">
      <alignment/>
      <protection/>
    </xf>
    <xf numFmtId="0" fontId="2" fillId="0" borderId="7" xfId="34" applyBorder="1">
      <alignment/>
      <protection/>
    </xf>
    <xf numFmtId="0" fontId="0" fillId="0" borderId="7" xfId="0" applyBorder="1" applyAlignment="1">
      <alignment horizontal="center"/>
    </xf>
    <xf numFmtId="196" fontId="3" fillId="0" borderId="5" xfId="33" applyNumberFormat="1" applyBorder="1" applyAlignment="1">
      <alignment horizontal="center"/>
      <protection/>
    </xf>
    <xf numFmtId="195" fontId="3" fillId="0" borderId="5" xfId="31" applyNumberFormat="1" applyBorder="1" applyAlignment="1">
      <alignment horizontal="center"/>
    </xf>
    <xf numFmtId="0" fontId="3" fillId="0" borderId="8" xfId="33" applyBorder="1">
      <alignment/>
      <protection/>
    </xf>
    <xf numFmtId="0" fontId="2" fillId="0" borderId="0" xfId="34" applyBorder="1">
      <alignment/>
      <protection/>
    </xf>
    <xf numFmtId="0" fontId="0" fillId="0" borderId="0" xfId="0" applyBorder="1" applyAlignment="1">
      <alignment horizontal="center"/>
    </xf>
    <xf numFmtId="196" fontId="3" fillId="0" borderId="9" xfId="33" applyNumberFormat="1" applyBorder="1" applyAlignment="1">
      <alignment horizontal="center"/>
      <protection/>
    </xf>
    <xf numFmtId="195" fontId="3" fillId="0" borderId="9" xfId="31" applyNumberFormat="1" applyBorder="1" applyAlignment="1">
      <alignment horizontal="center"/>
    </xf>
    <xf numFmtId="0" fontId="2" fillId="0" borderId="0" xfId="34" applyBorder="1" applyAlignment="1">
      <alignment horizontal="center"/>
      <protection/>
    </xf>
    <xf numFmtId="0" fontId="3" fillId="0" borderId="10" xfId="33" applyBorder="1">
      <alignment/>
      <protection/>
    </xf>
    <xf numFmtId="0" fontId="0" fillId="0" borderId="11" xfId="32" applyBorder="1">
      <alignment/>
      <protection/>
    </xf>
    <xf numFmtId="1" fontId="0" fillId="0" borderId="11" xfId="32" applyNumberFormat="1" applyBorder="1" applyAlignment="1">
      <alignment horizontal="center"/>
      <protection/>
    </xf>
    <xf numFmtId="0" fontId="3" fillId="0" borderId="11" xfId="33" applyBorder="1">
      <alignment/>
      <protection/>
    </xf>
    <xf numFmtId="196" fontId="3" fillId="0" borderId="12" xfId="33" applyNumberFormat="1" applyBorder="1" applyAlignment="1">
      <alignment horizontal="center"/>
      <protection/>
    </xf>
    <xf numFmtId="0" fontId="3" fillId="0" borderId="12" xfId="33" applyBorder="1" applyAlignment="1">
      <alignment horizontal="center"/>
      <protection/>
    </xf>
  </cellXfs>
  <cellStyles count="33">
    <cellStyle name="Normal" xfId="0"/>
    <cellStyle name="Comma" xfId="15"/>
    <cellStyle name="Comma [0]" xfId="16"/>
    <cellStyle name="Comma [0]_Comparison_May99" xfId="17"/>
    <cellStyle name="Comma [0]_Feb99_New" xfId="18"/>
    <cellStyle name="Comma_Comparison_May99" xfId="19"/>
    <cellStyle name="Comma_Feb99_New" xfId="20"/>
    <cellStyle name="Currency" xfId="21"/>
    <cellStyle name="Currency [0]" xfId="22"/>
    <cellStyle name="Currency [0]_Comparison_May99" xfId="23"/>
    <cellStyle name="Currency [0]_Feb99_New" xfId="24"/>
    <cellStyle name="Currency_Comparison_May99" xfId="25"/>
    <cellStyle name="Currency_Feb99_New" xfId="26"/>
    <cellStyle name="Normal_Comparison_May99" xfId="27"/>
    <cellStyle name="Normal_DEC97" xfId="28"/>
    <cellStyle name="Normal_Dec98_New" xfId="29"/>
    <cellStyle name="Normal_Feb99_New" xfId="30"/>
    <cellStyle name="Percent" xfId="31"/>
    <cellStyle name="Βασικό_1998-12-b" xfId="32"/>
    <cellStyle name="Βασικό_COMPARISON98_97" xfId="33"/>
    <cellStyle name="Βασικό_Dec98_New" xfId="34"/>
    <cellStyle name="Διαχωριστικό χιλιάδων/υποδιαστολή [0]_1998-12-b" xfId="35"/>
    <cellStyle name="Διαχωριστικό χιλιάδων/υποδιαστολή [0]_COMP98_97" xfId="36"/>
    <cellStyle name="Διαχωριστικό χιλιάδων/υποδιαστολή [0]_COMPARISON98_97" xfId="37"/>
    <cellStyle name="Διαχωριστικό χιλιάδων/υποδιαστολή_1998-12-b" xfId="38"/>
    <cellStyle name="Διαχωριστικό χιλιάδων/υποδιαστολή_COMP98_97" xfId="39"/>
    <cellStyle name="Διαχωριστικό χιλιάδων/υποδιαστολή_COMPARISON98_97" xfId="40"/>
    <cellStyle name="Νομισματικό [0]_1998-12-b" xfId="41"/>
    <cellStyle name="Νομισματικό [0]_COMP98_97" xfId="42"/>
    <cellStyle name="Νομισματικό [0]_COMPARISON98_97" xfId="43"/>
    <cellStyle name="Νομισματικό_1998-12-b" xfId="44"/>
    <cellStyle name="Νομισματικό_COMP98_97" xfId="45"/>
    <cellStyle name="Νομισματικό_COMPARISON98_97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mparison_to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ALL"/>
      <sheetName val="Δ0099_Jan00"/>
      <sheetName val="Δ0099_Feb00"/>
      <sheetName val="Δ9998_Mar99"/>
      <sheetName val="Δ9998_Apr99"/>
      <sheetName val="Δ9998_May99"/>
      <sheetName val="Δ9998_JUN99"/>
      <sheetName val="Δ9998_JUL99"/>
      <sheetName val="Δ9998_AUG99"/>
      <sheetName val="Δ9998_SEP99"/>
      <sheetName val="Δ9998_OCT99"/>
      <sheetName val="Δ9998_NOV99"/>
      <sheetName val="Δ9998_DEC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workbookViewId="0" topLeftCell="A6">
      <selection activeCell="D9" sqref="D9"/>
    </sheetView>
  </sheetViews>
  <sheetFormatPr defaultColWidth="9.00390625" defaultRowHeight="12.75"/>
  <cols>
    <col min="1" max="1" width="6.25390625" style="1" customWidth="1"/>
    <col min="2" max="2" width="6.375" style="1" customWidth="1"/>
    <col min="3" max="3" width="6.00390625" style="1" customWidth="1"/>
    <col min="4" max="4" width="3.25390625" style="1" customWidth="1"/>
    <col min="5" max="5" width="20.25390625" style="1" customWidth="1"/>
    <col min="6" max="6" width="9.125" style="1" customWidth="1"/>
    <col min="7" max="7" width="6.00390625" style="1" customWidth="1"/>
    <col min="8" max="8" width="4.00390625" style="1" customWidth="1"/>
    <col min="9" max="9" width="9.125" style="2" customWidth="1"/>
    <col min="10" max="16384" width="9.125" style="1" customWidth="1"/>
  </cols>
  <sheetData>
    <row r="1" ht="51" customHeight="1"/>
    <row r="2" spans="1:3" ht="12" customHeight="1">
      <c r="A2" s="3" t="s">
        <v>0</v>
      </c>
      <c r="B2" s="3"/>
      <c r="C2" s="3"/>
    </row>
    <row r="3" spans="4:9" ht="26.25" customHeight="1">
      <c r="D3" s="4" t="s">
        <v>1</v>
      </c>
      <c r="E3" s="4"/>
      <c r="F3" s="4"/>
      <c r="G3" s="4"/>
      <c r="H3" s="4"/>
      <c r="I3" s="4"/>
    </row>
    <row r="4" spans="4:9" ht="17.25" customHeight="1">
      <c r="D4" s="5" t="s">
        <v>2</v>
      </c>
      <c r="E4" s="5"/>
      <c r="F4" s="5"/>
      <c r="G4" s="5"/>
      <c r="H4" s="5"/>
      <c r="I4" s="5"/>
    </row>
    <row r="5" ht="19.5" customHeight="1" thickBot="1"/>
    <row r="6" spans="4:9" ht="13.5" thickBot="1">
      <c r="D6" s="6"/>
      <c r="E6" s="7" t="s">
        <v>3</v>
      </c>
      <c r="F6" s="8">
        <v>36526</v>
      </c>
      <c r="G6" s="9">
        <v>36161</v>
      </c>
      <c r="H6" s="10"/>
      <c r="I6" s="11" t="s">
        <v>4</v>
      </c>
    </row>
    <row r="7" spans="4:9" s="12" customFormat="1" ht="18.75" customHeight="1" thickBot="1">
      <c r="D7" s="13"/>
      <c r="E7" s="14" t="s">
        <v>5</v>
      </c>
      <c r="F7" s="15">
        <f>SUM(F8:F46)</f>
        <v>30514</v>
      </c>
      <c r="G7" s="16">
        <f>SUM(G8:G46)</f>
        <v>31002</v>
      </c>
      <c r="H7" s="17"/>
      <c r="I7" s="18">
        <f aca="true" t="shared" si="0" ref="I7:I38">(F7-G7)/G7</f>
        <v>-0.015740919940648992</v>
      </c>
    </row>
    <row r="8" spans="4:9" ht="12.75">
      <c r="D8" s="19">
        <v>1</v>
      </c>
      <c r="E8" s="20" t="s">
        <v>6</v>
      </c>
      <c r="F8" s="21">
        <v>3185</v>
      </c>
      <c r="G8" s="20">
        <v>2529</v>
      </c>
      <c r="H8" s="22">
        <f aca="true" t="shared" si="1" ref="H8:H47">RANK(G8,$G$8:$G$46)</f>
        <v>5</v>
      </c>
      <c r="I8" s="23">
        <f t="shared" si="0"/>
        <v>0.2593910636615263</v>
      </c>
    </row>
    <row r="9" spans="4:9" ht="12.75">
      <c r="D9" s="24">
        <f aca="true" t="shared" si="2" ref="D9:D47">D8+1</f>
        <v>2</v>
      </c>
      <c r="E9" s="25" t="s">
        <v>7</v>
      </c>
      <c r="F9" s="26">
        <v>2895</v>
      </c>
      <c r="G9" s="25">
        <v>2429</v>
      </c>
      <c r="H9" s="27">
        <f t="shared" si="1"/>
        <v>6</v>
      </c>
      <c r="I9" s="28">
        <f t="shared" si="0"/>
        <v>0.19184849732400164</v>
      </c>
    </row>
    <row r="10" spans="4:9" ht="12.75">
      <c r="D10" s="24">
        <f t="shared" si="2"/>
        <v>3</v>
      </c>
      <c r="E10" s="25" t="s">
        <v>8</v>
      </c>
      <c r="F10" s="26">
        <v>2456</v>
      </c>
      <c r="G10" s="25">
        <v>2881</v>
      </c>
      <c r="H10" s="27">
        <f t="shared" si="1"/>
        <v>1</v>
      </c>
      <c r="I10" s="28">
        <f t="shared" si="0"/>
        <v>-0.14751822283929192</v>
      </c>
    </row>
    <row r="11" spans="4:9" ht="12.75">
      <c r="D11" s="24">
        <f t="shared" si="2"/>
        <v>4</v>
      </c>
      <c r="E11" s="25" t="s">
        <v>9</v>
      </c>
      <c r="F11" s="26">
        <v>2327</v>
      </c>
      <c r="G11" s="25">
        <v>2638</v>
      </c>
      <c r="H11" s="27">
        <f t="shared" si="1"/>
        <v>2</v>
      </c>
      <c r="I11" s="28">
        <f t="shared" si="0"/>
        <v>-0.1178923426838514</v>
      </c>
    </row>
    <row r="12" spans="4:9" ht="12.75">
      <c r="D12" s="24">
        <f t="shared" si="2"/>
        <v>5</v>
      </c>
      <c r="E12" s="25" t="s">
        <v>10</v>
      </c>
      <c r="F12" s="26">
        <v>2148</v>
      </c>
      <c r="G12" s="25">
        <v>1672</v>
      </c>
      <c r="H12" s="27">
        <f t="shared" si="1"/>
        <v>8</v>
      </c>
      <c r="I12" s="28">
        <f t="shared" si="0"/>
        <v>0.284688995215311</v>
      </c>
    </row>
    <row r="13" spans="4:9" ht="12.75">
      <c r="D13" s="24">
        <f t="shared" si="2"/>
        <v>6</v>
      </c>
      <c r="E13" s="25" t="s">
        <v>11</v>
      </c>
      <c r="F13" s="26">
        <v>1833</v>
      </c>
      <c r="G13" s="25">
        <v>2579</v>
      </c>
      <c r="H13" s="27">
        <f t="shared" si="1"/>
        <v>4</v>
      </c>
      <c r="I13" s="28">
        <f t="shared" si="0"/>
        <v>-0.2892594028693292</v>
      </c>
    </row>
    <row r="14" spans="4:9" ht="12.75">
      <c r="D14" s="24">
        <f t="shared" si="2"/>
        <v>7</v>
      </c>
      <c r="E14" s="25" t="s">
        <v>12</v>
      </c>
      <c r="F14" s="26">
        <v>1819</v>
      </c>
      <c r="G14" s="25">
        <v>2169</v>
      </c>
      <c r="H14" s="27">
        <f t="shared" si="1"/>
        <v>7</v>
      </c>
      <c r="I14" s="28">
        <f t="shared" si="0"/>
        <v>-0.16136468418626096</v>
      </c>
    </row>
    <row r="15" spans="4:9" ht="12.75">
      <c r="D15" s="24">
        <f t="shared" si="2"/>
        <v>8</v>
      </c>
      <c r="E15" s="25" t="s">
        <v>13</v>
      </c>
      <c r="F15" s="26">
        <v>1793</v>
      </c>
      <c r="G15" s="25">
        <v>2630</v>
      </c>
      <c r="H15" s="27">
        <f t="shared" si="1"/>
        <v>3</v>
      </c>
      <c r="I15" s="28">
        <f t="shared" si="0"/>
        <v>-0.3182509505703422</v>
      </c>
    </row>
    <row r="16" spans="4:9" ht="12.75">
      <c r="D16" s="24">
        <f t="shared" si="2"/>
        <v>9</v>
      </c>
      <c r="E16" s="25" t="s">
        <v>14</v>
      </c>
      <c r="F16" s="26">
        <v>1646</v>
      </c>
      <c r="G16" s="25">
        <v>1225</v>
      </c>
      <c r="H16" s="27">
        <f t="shared" si="1"/>
        <v>11</v>
      </c>
      <c r="I16" s="28">
        <f t="shared" si="0"/>
        <v>0.3436734693877551</v>
      </c>
    </row>
    <row r="17" spans="4:9" ht="12.75">
      <c r="D17" s="24">
        <f t="shared" si="2"/>
        <v>10</v>
      </c>
      <c r="E17" s="25" t="s">
        <v>15</v>
      </c>
      <c r="F17" s="26">
        <v>1522</v>
      </c>
      <c r="G17" s="25">
        <v>448</v>
      </c>
      <c r="H17" s="27">
        <f t="shared" si="1"/>
        <v>17</v>
      </c>
      <c r="I17" s="28">
        <f t="shared" si="0"/>
        <v>2.3973214285714284</v>
      </c>
    </row>
    <row r="18" spans="4:9" ht="12.75">
      <c r="D18" s="24">
        <f t="shared" si="2"/>
        <v>11</v>
      </c>
      <c r="E18" s="25" t="s">
        <v>16</v>
      </c>
      <c r="F18" s="26">
        <v>1417</v>
      </c>
      <c r="G18" s="25">
        <v>1365</v>
      </c>
      <c r="H18" s="27">
        <f t="shared" si="1"/>
        <v>9</v>
      </c>
      <c r="I18" s="28">
        <f t="shared" si="0"/>
        <v>0.0380952380952381</v>
      </c>
    </row>
    <row r="19" spans="4:9" ht="12.75">
      <c r="D19" s="24">
        <f t="shared" si="2"/>
        <v>12</v>
      </c>
      <c r="E19" s="25" t="s">
        <v>17</v>
      </c>
      <c r="F19" s="26">
        <v>1308</v>
      </c>
      <c r="G19" s="25">
        <v>1171</v>
      </c>
      <c r="H19" s="27">
        <f t="shared" si="1"/>
        <v>12</v>
      </c>
      <c r="I19" s="28">
        <f t="shared" si="0"/>
        <v>0.11699402220324509</v>
      </c>
    </row>
    <row r="20" spans="4:9" ht="12.75">
      <c r="D20" s="24">
        <f t="shared" si="2"/>
        <v>13</v>
      </c>
      <c r="E20" s="25" t="s">
        <v>18</v>
      </c>
      <c r="F20" s="26">
        <v>966</v>
      </c>
      <c r="G20" s="25">
        <v>1324</v>
      </c>
      <c r="H20" s="27">
        <f t="shared" si="1"/>
        <v>10</v>
      </c>
      <c r="I20" s="28">
        <f t="shared" si="0"/>
        <v>-0.270392749244713</v>
      </c>
    </row>
    <row r="21" spans="4:9" ht="12.75">
      <c r="D21" s="24">
        <f t="shared" si="2"/>
        <v>14</v>
      </c>
      <c r="E21" s="25" t="s">
        <v>19</v>
      </c>
      <c r="F21" s="26">
        <v>709</v>
      </c>
      <c r="G21" s="25">
        <v>867</v>
      </c>
      <c r="H21" s="27">
        <f t="shared" si="1"/>
        <v>13</v>
      </c>
      <c r="I21" s="28">
        <f t="shared" si="0"/>
        <v>-0.18223760092272204</v>
      </c>
    </row>
    <row r="22" spans="4:9" ht="12.75">
      <c r="D22" s="24">
        <f t="shared" si="2"/>
        <v>15</v>
      </c>
      <c r="E22" s="25" t="s">
        <v>20</v>
      </c>
      <c r="F22" s="26">
        <v>648</v>
      </c>
      <c r="G22" s="25">
        <v>342</v>
      </c>
      <c r="H22" s="27">
        <f t="shared" si="1"/>
        <v>21</v>
      </c>
      <c r="I22" s="28">
        <f t="shared" si="0"/>
        <v>0.8947368421052632</v>
      </c>
    </row>
    <row r="23" spans="4:9" ht="12.75">
      <c r="D23" s="24">
        <f t="shared" si="2"/>
        <v>16</v>
      </c>
      <c r="E23" s="25" t="s">
        <v>21</v>
      </c>
      <c r="F23" s="26">
        <v>508</v>
      </c>
      <c r="G23" s="25">
        <v>700</v>
      </c>
      <c r="H23" s="27">
        <f t="shared" si="1"/>
        <v>14</v>
      </c>
      <c r="I23" s="28">
        <f t="shared" si="0"/>
        <v>-0.2742857142857143</v>
      </c>
    </row>
    <row r="24" spans="4:9" ht="12.75">
      <c r="D24" s="24">
        <f t="shared" si="2"/>
        <v>17</v>
      </c>
      <c r="E24" s="25" t="s">
        <v>22</v>
      </c>
      <c r="F24" s="26">
        <v>496</v>
      </c>
      <c r="G24" s="25">
        <v>432</v>
      </c>
      <c r="H24" s="27">
        <f t="shared" si="1"/>
        <v>18</v>
      </c>
      <c r="I24" s="28">
        <f t="shared" si="0"/>
        <v>0.14814814814814814</v>
      </c>
    </row>
    <row r="25" spans="4:9" ht="12.75">
      <c r="D25" s="24">
        <f t="shared" si="2"/>
        <v>18</v>
      </c>
      <c r="E25" s="25" t="s">
        <v>23</v>
      </c>
      <c r="F25" s="26">
        <v>420</v>
      </c>
      <c r="G25" s="25">
        <v>617</v>
      </c>
      <c r="H25" s="27">
        <f t="shared" si="1"/>
        <v>15</v>
      </c>
      <c r="I25" s="28">
        <f t="shared" si="0"/>
        <v>-0.3192868719611021</v>
      </c>
    </row>
    <row r="26" spans="4:9" ht="12.75">
      <c r="D26" s="24">
        <f t="shared" si="2"/>
        <v>19</v>
      </c>
      <c r="E26" s="25" t="s">
        <v>24</v>
      </c>
      <c r="F26" s="26">
        <v>378</v>
      </c>
      <c r="G26" s="25">
        <v>608</v>
      </c>
      <c r="H26" s="27">
        <f t="shared" si="1"/>
        <v>16</v>
      </c>
      <c r="I26" s="28">
        <f t="shared" si="0"/>
        <v>-0.3782894736842105</v>
      </c>
    </row>
    <row r="27" spans="4:9" ht="12.75">
      <c r="D27" s="24">
        <f t="shared" si="2"/>
        <v>20</v>
      </c>
      <c r="E27" s="25" t="s">
        <v>25</v>
      </c>
      <c r="F27" s="26">
        <v>341</v>
      </c>
      <c r="G27" s="25">
        <v>151</v>
      </c>
      <c r="H27" s="27">
        <f t="shared" si="1"/>
        <v>26</v>
      </c>
      <c r="I27" s="28">
        <f t="shared" si="0"/>
        <v>1.2582781456953642</v>
      </c>
    </row>
    <row r="28" spans="4:9" ht="12.75">
      <c r="D28" s="24">
        <f t="shared" si="2"/>
        <v>21</v>
      </c>
      <c r="E28" s="25" t="s">
        <v>26</v>
      </c>
      <c r="F28" s="26">
        <v>325</v>
      </c>
      <c r="G28" s="25">
        <v>297</v>
      </c>
      <c r="H28" s="27">
        <f t="shared" si="1"/>
        <v>23</v>
      </c>
      <c r="I28" s="28">
        <f t="shared" si="0"/>
        <v>0.09427609427609428</v>
      </c>
    </row>
    <row r="29" spans="4:9" ht="12.75">
      <c r="D29" s="24">
        <f t="shared" si="2"/>
        <v>22</v>
      </c>
      <c r="E29" s="25" t="s">
        <v>27</v>
      </c>
      <c r="F29" s="26">
        <v>225</v>
      </c>
      <c r="G29" s="25">
        <v>286</v>
      </c>
      <c r="H29" s="27">
        <f t="shared" si="1"/>
        <v>24</v>
      </c>
      <c r="I29" s="28">
        <f t="shared" si="0"/>
        <v>-0.21328671328671328</v>
      </c>
    </row>
    <row r="30" spans="4:9" ht="12.75">
      <c r="D30" s="24">
        <f t="shared" si="2"/>
        <v>23</v>
      </c>
      <c r="E30" s="25" t="s">
        <v>28</v>
      </c>
      <c r="F30" s="26">
        <v>216</v>
      </c>
      <c r="G30" s="25">
        <v>378</v>
      </c>
      <c r="H30" s="27">
        <f t="shared" si="1"/>
        <v>20</v>
      </c>
      <c r="I30" s="28">
        <f t="shared" si="0"/>
        <v>-0.42857142857142855</v>
      </c>
    </row>
    <row r="31" spans="4:9" ht="12.75">
      <c r="D31" s="24">
        <f t="shared" si="2"/>
        <v>24</v>
      </c>
      <c r="E31" s="25" t="s">
        <v>29</v>
      </c>
      <c r="F31" s="26">
        <v>216</v>
      </c>
      <c r="G31" s="25">
        <v>299</v>
      </c>
      <c r="H31" s="27">
        <f t="shared" si="1"/>
        <v>22</v>
      </c>
      <c r="I31" s="28">
        <f t="shared" si="0"/>
        <v>-0.27759197324414714</v>
      </c>
    </row>
    <row r="32" spans="4:9" ht="12.75">
      <c r="D32" s="24">
        <f t="shared" si="2"/>
        <v>25</v>
      </c>
      <c r="E32" s="25" t="s">
        <v>30</v>
      </c>
      <c r="F32" s="26">
        <v>178</v>
      </c>
      <c r="G32" s="25">
        <v>416</v>
      </c>
      <c r="H32" s="27">
        <f t="shared" si="1"/>
        <v>19</v>
      </c>
      <c r="I32" s="28">
        <f t="shared" si="0"/>
        <v>-0.5721153846153846</v>
      </c>
    </row>
    <row r="33" spans="4:9" ht="12.75">
      <c r="D33" s="24">
        <f t="shared" si="2"/>
        <v>26</v>
      </c>
      <c r="E33" s="25" t="s">
        <v>31</v>
      </c>
      <c r="F33" s="26">
        <v>131</v>
      </c>
      <c r="G33" s="25">
        <v>110</v>
      </c>
      <c r="H33" s="27">
        <f t="shared" si="1"/>
        <v>28</v>
      </c>
      <c r="I33" s="28">
        <f t="shared" si="0"/>
        <v>0.19090909090909092</v>
      </c>
    </row>
    <row r="34" spans="4:9" ht="12.75">
      <c r="D34" s="24">
        <f t="shared" si="2"/>
        <v>27</v>
      </c>
      <c r="E34" s="25" t="s">
        <v>32</v>
      </c>
      <c r="F34" s="26">
        <v>95</v>
      </c>
      <c r="G34" s="25">
        <v>197</v>
      </c>
      <c r="H34" s="27">
        <f t="shared" si="1"/>
        <v>25</v>
      </c>
      <c r="I34" s="28">
        <f t="shared" si="0"/>
        <v>-0.5177664974619289</v>
      </c>
    </row>
    <row r="35" spans="4:9" ht="12.75">
      <c r="D35" s="24">
        <f t="shared" si="2"/>
        <v>28</v>
      </c>
      <c r="E35" s="25" t="s">
        <v>33</v>
      </c>
      <c r="F35" s="26">
        <v>91</v>
      </c>
      <c r="G35" s="25">
        <v>112</v>
      </c>
      <c r="H35" s="27">
        <f t="shared" si="1"/>
        <v>27</v>
      </c>
      <c r="I35" s="28">
        <f t="shared" si="0"/>
        <v>-0.1875</v>
      </c>
    </row>
    <row r="36" spans="4:9" ht="12.75">
      <c r="D36" s="24">
        <f t="shared" si="2"/>
        <v>29</v>
      </c>
      <c r="E36" s="25" t="s">
        <v>34</v>
      </c>
      <c r="F36" s="26">
        <v>76</v>
      </c>
      <c r="G36" s="25">
        <v>68</v>
      </c>
      <c r="H36" s="27">
        <f t="shared" si="1"/>
        <v>29</v>
      </c>
      <c r="I36" s="28">
        <f t="shared" si="0"/>
        <v>0.11764705882352941</v>
      </c>
    </row>
    <row r="37" spans="4:9" ht="12.75">
      <c r="D37" s="24">
        <f t="shared" si="2"/>
        <v>30</v>
      </c>
      <c r="E37" s="25" t="s">
        <v>35</v>
      </c>
      <c r="F37" s="26">
        <v>71</v>
      </c>
      <c r="G37" s="25">
        <v>50</v>
      </c>
      <c r="H37" s="27">
        <f t="shared" si="1"/>
        <v>30</v>
      </c>
      <c r="I37" s="28">
        <f t="shared" si="0"/>
        <v>0.42</v>
      </c>
    </row>
    <row r="38" spans="4:9" ht="12.75">
      <c r="D38" s="24">
        <f t="shared" si="2"/>
        <v>31</v>
      </c>
      <c r="E38" s="25" t="s">
        <v>36</v>
      </c>
      <c r="F38" s="26">
        <v>34</v>
      </c>
      <c r="G38" s="25">
        <v>1</v>
      </c>
      <c r="H38" s="27">
        <f t="shared" si="1"/>
        <v>35</v>
      </c>
      <c r="I38" s="28">
        <f t="shared" si="0"/>
        <v>33</v>
      </c>
    </row>
    <row r="39" spans="4:9" ht="12.75">
      <c r="D39" s="24">
        <f t="shared" si="2"/>
        <v>32</v>
      </c>
      <c r="E39" s="25" t="s">
        <v>37</v>
      </c>
      <c r="F39" s="26">
        <v>14</v>
      </c>
      <c r="G39" s="25">
        <v>0</v>
      </c>
      <c r="H39" s="27">
        <f t="shared" si="1"/>
        <v>36</v>
      </c>
      <c r="I39" s="28"/>
    </row>
    <row r="40" spans="4:9" ht="12.75">
      <c r="D40" s="24">
        <f t="shared" si="2"/>
        <v>33</v>
      </c>
      <c r="E40" s="25" t="s">
        <v>38</v>
      </c>
      <c r="F40" s="26">
        <v>7</v>
      </c>
      <c r="G40" s="25">
        <v>3</v>
      </c>
      <c r="H40" s="27">
        <f t="shared" si="1"/>
        <v>31</v>
      </c>
      <c r="I40" s="28">
        <f>(F40-G40)/G40</f>
        <v>1.3333333333333333</v>
      </c>
    </row>
    <row r="41" spans="4:9" ht="12.75">
      <c r="D41" s="24">
        <f t="shared" si="2"/>
        <v>34</v>
      </c>
      <c r="E41" s="25" t="s">
        <v>39</v>
      </c>
      <c r="F41" s="26">
        <v>6</v>
      </c>
      <c r="G41" s="25">
        <v>3</v>
      </c>
      <c r="H41" s="27">
        <f t="shared" si="1"/>
        <v>31</v>
      </c>
      <c r="I41" s="28">
        <f>(F41-G41)/G41</f>
        <v>1</v>
      </c>
    </row>
    <row r="42" spans="4:9" ht="12.75">
      <c r="D42" s="24">
        <f t="shared" si="2"/>
        <v>35</v>
      </c>
      <c r="E42" s="25" t="s">
        <v>40</v>
      </c>
      <c r="F42" s="26">
        <v>4</v>
      </c>
      <c r="G42" s="25">
        <v>3</v>
      </c>
      <c r="H42" s="27">
        <f t="shared" si="1"/>
        <v>31</v>
      </c>
      <c r="I42" s="28">
        <f>(F42-G42)/G42</f>
        <v>0.3333333333333333</v>
      </c>
    </row>
    <row r="43" spans="4:9" ht="12.75">
      <c r="D43" s="24">
        <f t="shared" si="2"/>
        <v>36</v>
      </c>
      <c r="E43" s="25" t="s">
        <v>41</v>
      </c>
      <c r="F43" s="26">
        <v>3</v>
      </c>
      <c r="G43" s="25">
        <v>2</v>
      </c>
      <c r="H43" s="27">
        <f t="shared" si="1"/>
        <v>34</v>
      </c>
      <c r="I43" s="28">
        <f>(F43-G43)/G43</f>
        <v>0.5</v>
      </c>
    </row>
    <row r="44" spans="4:9" ht="12.75">
      <c r="D44" s="24">
        <f t="shared" si="2"/>
        <v>37</v>
      </c>
      <c r="E44" s="25" t="s">
        <v>42</v>
      </c>
      <c r="F44" s="26">
        <v>3</v>
      </c>
      <c r="G44" s="25">
        <v>0</v>
      </c>
      <c r="H44" s="27">
        <f t="shared" si="1"/>
        <v>36</v>
      </c>
      <c r="I44" s="28"/>
    </row>
    <row r="45" spans="4:9" ht="12.75">
      <c r="D45" s="24">
        <f t="shared" si="2"/>
        <v>38</v>
      </c>
      <c r="E45" s="25" t="s">
        <v>43</v>
      </c>
      <c r="F45" s="26">
        <v>3</v>
      </c>
      <c r="G45" s="25">
        <v>0</v>
      </c>
      <c r="H45" s="27">
        <f t="shared" si="1"/>
        <v>36</v>
      </c>
      <c r="I45" s="28"/>
    </row>
    <row r="46" spans="4:9" ht="12.75">
      <c r="D46" s="24">
        <f t="shared" si="2"/>
        <v>39</v>
      </c>
      <c r="E46" s="25" t="s">
        <v>44</v>
      </c>
      <c r="F46" s="29">
        <v>1</v>
      </c>
      <c r="G46" s="25">
        <v>0</v>
      </c>
      <c r="H46" s="27">
        <f t="shared" si="1"/>
        <v>36</v>
      </c>
      <c r="I46" s="28"/>
    </row>
    <row r="47" spans="4:9" ht="13.5" thickBot="1">
      <c r="D47" s="30">
        <f t="shared" si="2"/>
        <v>40</v>
      </c>
      <c r="E47" s="31" t="s">
        <v>45</v>
      </c>
      <c r="F47" s="32">
        <v>1</v>
      </c>
      <c r="G47" s="33">
        <v>0</v>
      </c>
      <c r="H47" s="34">
        <f t="shared" si="1"/>
        <v>36</v>
      </c>
      <c r="I47" s="35"/>
    </row>
  </sheetData>
  <mergeCells count="1">
    <mergeCell ref="D3:I3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35877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User</dc:creator>
  <cp:keywords/>
  <dc:description/>
  <cp:lastModifiedBy>General User</cp:lastModifiedBy>
  <dcterms:created xsi:type="dcterms:W3CDTF">2000-03-02T01:03:41Z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