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June19" sheetId="1" r:id="rId1"/>
  </sheets>
  <definedNames>
    <definedName name="_xlnm.Print_Area" localSheetId="0">D1918_June19!$A$1:$K$46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G4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A44" i="1"/>
  <c r="A45" i="1" s="1"/>
  <c r="A46" i="1" s="1"/>
  <c r="G43" i="1" l="1"/>
  <c r="G45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6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<sst xmlns="http://schemas.openxmlformats.org/spreadsheetml/2006/main" count="51" uniqueCount="51">
  <si>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</si>
  <si>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</si>
  <si>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</si>
  <si>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</si>
  <si>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</si>
  <si>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</si>
  <si>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</si>
  <si>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</si>
  <si>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</si>
  <si>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</si>
  <si>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</si>
  <si>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</si>
  <si>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</si>
  <si>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</si>
  <si>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</si>
  <si>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</si>
  <si>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</si>
  <si>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</si>
  <si>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</si>
  <si>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</si>
  <si>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</si>
  <si>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</si>
  <si>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</si>
  <si>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</si>
  <si>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</si>
  <si>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</si>
  <si>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</si>
  <si>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</si>
  <si>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</si>
  <si>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</si>
  <si>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</si>
  <si>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</si>
  <si>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</si>
  <si>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</si>
  <si>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</si>
  <si>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</si>
  <si>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</si>
  <si>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</si>
  <si>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</si>
  <si>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</si>
  <si>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</si>
  <si>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</si>
  <si>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</si>
  <si>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</si>
  <si>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</si>
  <si>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June '19 -YTD</t>
  </si>
  <si>
    <t>June. '19</t>
  </si>
  <si>
    <t>June. '18</t>
  </si>
  <si>
    <t>June. '19 - YTD</t>
  </si>
  <si>
    <t>June. '18 - YTD</t>
  </si>
  <si>
    <t>ASTON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</si>
</sst>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44140625" style="1" customWidth="1"/>
    <col min="2" max="2" width="20.6640625" style="1" customWidth="1"/>
    <col min="3" max="3" width="6.44140625" style="1" customWidth="1"/>
    <col min="4" max="4" width="5" style="1" customWidth="1"/>
    <col min="5" max="5" width="6.44140625" style="1" customWidth="1"/>
    <col min="6" max="6" width="5" style="1" customWidth="1"/>
    <col min="7" max="7" width="10" style="1" customWidth="1"/>
    <col min="8" max="8" width="14.33203125" style="1" customWidth="1"/>
    <col min="9" max="9" width="8.5546875" style="1" customWidth="1"/>
    <col min="10" max="10" width="5" style="2" customWidth="1"/>
    <col min="11" max="11" width="10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45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46</v>
      </c>
      <c r="D6" s="51"/>
      <c r="E6" s="51" t="s">
        <v>47</v>
      </c>
      <c r="F6" s="51"/>
      <c r="G6" s="22" t="s">
        <v>40</v>
      </c>
      <c r="H6" s="20" t="s">
        <v>48</v>
      </c>
      <c r="I6" s="51" t="s">
        <v>49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SUM(C8:C46)</f>
        <v>13133</v>
      </c>
      <c r="D7" s="48"/>
      <c r="E7" s="48">
        <f>SUM(E8:E46)</f>
        <v>12571</v>
      </c>
      <c r="F7" s="48"/>
      <c r="G7" s="9">
        <f>C7/E7-1</f>
        <v>4.4706069525097369E-2</v>
      </c>
      <c r="H7" s="21">
        <f>SUM(H8:H46)</f>
        <v>65557</v>
      </c>
      <c r="I7" s="48">
        <f>SUM(I8:I46)</f>
        <v>62312</v>
      </c>
      <c r="J7" s="48"/>
      <c r="K7" s="9">
        <f>H7/I7-1</f>
        <v>5.2076646552830841E-2</v>
      </c>
    </row>
    <row r="8" spans="1:11" ht="15" customHeight="1" x14ac:dyDescent="0.25">
      <c r="A8" s="14">
        <v>1</v>
      </c>
      <c r="B8" s="16" t="s">
        <v>6</v>
      </c>
      <c r="C8" s="23">
        <v>1045</v>
      </c>
      <c r="D8" s="24">
        <f>RANK(C8,$C$8:$C$46)</f>
        <v>3</v>
      </c>
      <c r="E8" s="27">
        <v>1225</v>
      </c>
      <c r="F8" s="24">
        <f>RANK(E8,$E$8:$E$46)</f>
        <v>1</v>
      </c>
      <c r="G8" s="12">
        <f t="shared" ref="G8:G46" si="0">IF(ISERROR((C8-E8)/E8), IF(E8=0,IF(C8&gt;0,1,IF(C8=0,0,((C8-E8)/E8)))),(C8-E8)/E8)</f>
        <v>-0.14693877551020409</v>
      </c>
      <c r="H8" s="10">
        <v>6621</v>
      </c>
      <c r="I8" s="29">
        <v>6492</v>
      </c>
      <c r="J8" s="24">
        <f>RANK(I8,$I$8:$I$46)</f>
        <v>1</v>
      </c>
      <c r="K8" s="12">
        <f t="shared" ref="K8:K46" si="1">IF(ISERROR((H8-I8)/I8), IF(I8=0,IF(H8&gt;0,1,IF(H8=0,0,((H8-I8)/I8)))),(H8-I8)/I8)</f>
        <v>1.9870609981515713E-2</v>
      </c>
    </row>
    <row r="9" spans="1:11" ht="15" customHeight="1" x14ac:dyDescent="0.25">
      <c r="A9" s="15">
        <f t="shared" ref="A9:A46" si="2">A8+1</f>
        <v>2</v>
      </c>
      <c r="B9" s="17" t="s">
        <v>10</v>
      </c>
      <c r="C9" s="25">
        <v>1172</v>
      </c>
      <c r="D9" s="26">
        <f t="shared" ref="D9:D46" si="3">RANK(C9,$C$8:$C$46)</f>
        <v>2</v>
      </c>
      <c r="E9" s="28">
        <v>992</v>
      </c>
      <c r="F9" s="26">
        <f t="shared" ref="F9:F46" si="4">RANK(E9,$E$8:$E$46)</f>
        <v>5</v>
      </c>
      <c r="G9" s="13">
        <f t="shared" si="0"/>
        <v>0.18145161290322581</v>
      </c>
      <c r="H9" s="11">
        <v>6286</v>
      </c>
      <c r="I9" s="30">
        <v>5450</v>
      </c>
      <c r="J9" s="26">
        <f t="shared" ref="J9:J46" si="5">RANK(I9,$I$8:$I$46)</f>
        <v>2</v>
      </c>
      <c r="K9" s="13">
        <f t="shared" si="1"/>
        <v>0.15339449541284403</v>
      </c>
    </row>
    <row r="10" spans="1:11" ht="15" customHeight="1" x14ac:dyDescent="0.25">
      <c r="A10" s="15">
        <f t="shared" si="2"/>
        <v>3</v>
      </c>
      <c r="B10" s="17" t="s">
        <v>14</v>
      </c>
      <c r="C10" s="25">
        <v>1260</v>
      </c>
      <c r="D10" s="26">
        <f t="shared" si="3"/>
        <v>1</v>
      </c>
      <c r="E10" s="28">
        <v>774</v>
      </c>
      <c r="F10" s="26">
        <f t="shared" si="4"/>
        <v>7</v>
      </c>
      <c r="G10" s="13">
        <f t="shared" si="0"/>
        <v>0.62790697674418605</v>
      </c>
      <c r="H10" s="11">
        <v>5435</v>
      </c>
      <c r="I10" s="30">
        <v>4741</v>
      </c>
      <c r="J10" s="26">
        <f t="shared" si="5"/>
        <v>5</v>
      </c>
      <c r="K10" s="13">
        <f t="shared" si="1"/>
        <v>0.14638261970048513</v>
      </c>
    </row>
    <row r="11" spans="1:11" ht="15" customHeight="1" x14ac:dyDescent="0.25">
      <c r="A11" s="15">
        <f t="shared" si="2"/>
        <v>4</v>
      </c>
      <c r="B11" s="17" t="s">
        <v>7</v>
      </c>
      <c r="C11" s="25">
        <v>955</v>
      </c>
      <c r="D11" s="26">
        <f t="shared" si="3"/>
        <v>4</v>
      </c>
      <c r="E11" s="28">
        <v>1221</v>
      </c>
      <c r="F11" s="26">
        <f t="shared" si="4"/>
        <v>2</v>
      </c>
      <c r="G11" s="13">
        <f t="shared" si="0"/>
        <v>-0.21785421785421785</v>
      </c>
      <c r="H11" s="11">
        <v>5275</v>
      </c>
      <c r="I11" s="30">
        <v>5262</v>
      </c>
      <c r="J11" s="26">
        <f t="shared" si="5"/>
        <v>3</v>
      </c>
      <c r="K11" s="13">
        <f t="shared" si="1"/>
        <v>2.4705435195743063E-3</v>
      </c>
    </row>
    <row r="12" spans="1:11" ht="15" customHeight="1" x14ac:dyDescent="0.25">
      <c r="A12" s="15">
        <f t="shared" si="2"/>
        <v>5</v>
      </c>
      <c r="B12" s="17" t="s">
        <v>9</v>
      </c>
      <c r="C12" s="25">
        <v>918</v>
      </c>
      <c r="D12" s="26">
        <f t="shared" si="3"/>
        <v>5</v>
      </c>
      <c r="E12" s="28">
        <v>658</v>
      </c>
      <c r="F12" s="26">
        <f t="shared" si="4"/>
        <v>8</v>
      </c>
      <c r="G12" s="13">
        <f t="shared" si="0"/>
        <v>0.39513677811550152</v>
      </c>
      <c r="H12" s="11">
        <v>4804</v>
      </c>
      <c r="I12" s="30">
        <v>4092</v>
      </c>
      <c r="J12" s="26">
        <f t="shared" si="5"/>
        <v>6</v>
      </c>
      <c r="K12" s="13">
        <f t="shared" si="1"/>
        <v>0.17399804496578691</v>
      </c>
    </row>
    <row r="13" spans="1:11" ht="15" customHeight="1" x14ac:dyDescent="0.25">
      <c r="A13" s="15">
        <f t="shared" si="2"/>
        <v>6</v>
      </c>
      <c r="B13" s="17" t="s">
        <v>16</v>
      </c>
      <c r="C13" s="25">
        <v>904</v>
      </c>
      <c r="D13" s="26">
        <f t="shared" si="3"/>
        <v>6</v>
      </c>
      <c r="E13" s="28">
        <v>897</v>
      </c>
      <c r="F13" s="26">
        <f t="shared" si="4"/>
        <v>6</v>
      </c>
      <c r="G13" s="13">
        <f t="shared" si="0"/>
        <v>7.803790412486065E-3</v>
      </c>
      <c r="H13" s="11">
        <v>4553</v>
      </c>
      <c r="I13" s="30">
        <v>3466</v>
      </c>
      <c r="J13" s="26">
        <f t="shared" si="5"/>
        <v>8</v>
      </c>
      <c r="K13" s="13">
        <f t="shared" si="1"/>
        <v>0.31361800346220425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835</v>
      </c>
      <c r="D14" s="26">
        <f t="shared" si="3"/>
        <v>8</v>
      </c>
      <c r="E14" s="28">
        <v>1013</v>
      </c>
      <c r="F14" s="26">
        <f t="shared" si="4"/>
        <v>4</v>
      </c>
      <c r="G14" s="13">
        <f t="shared" si="0"/>
        <v>-0.17571569595261599</v>
      </c>
      <c r="H14" s="11">
        <v>4299</v>
      </c>
      <c r="I14" s="30">
        <v>3751</v>
      </c>
      <c r="J14" s="26">
        <f t="shared" si="5"/>
        <v>7</v>
      </c>
      <c r="K14" s="13">
        <f t="shared" si="1"/>
        <v>0.14609437483337775</v>
      </c>
    </row>
    <row r="15" spans="1:11" ht="15" customHeight="1" x14ac:dyDescent="0.25">
      <c r="A15" s="15">
        <f t="shared" si="2"/>
        <v>8</v>
      </c>
      <c r="B15" s="17" t="s">
        <v>12</v>
      </c>
      <c r="C15" s="25">
        <v>819</v>
      </c>
      <c r="D15" s="26">
        <f t="shared" si="3"/>
        <v>9</v>
      </c>
      <c r="E15" s="28">
        <v>581</v>
      </c>
      <c r="F15" s="26">
        <f t="shared" si="4"/>
        <v>9</v>
      </c>
      <c r="G15" s="13">
        <f t="shared" si="0"/>
        <v>0.40963855421686746</v>
      </c>
      <c r="H15" s="11">
        <v>4151</v>
      </c>
      <c r="I15" s="30">
        <v>3138</v>
      </c>
      <c r="J15" s="26">
        <f t="shared" si="5"/>
        <v>9</v>
      </c>
      <c r="K15" s="13">
        <f t="shared" si="1"/>
        <v>0.32281708094327599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870</v>
      </c>
      <c r="D16" s="26">
        <f t="shared" si="3"/>
        <v>7</v>
      </c>
      <c r="E16" s="28">
        <v>1101</v>
      </c>
      <c r="F16" s="26">
        <f t="shared" si="4"/>
        <v>3</v>
      </c>
      <c r="G16" s="13">
        <f t="shared" si="0"/>
        <v>-0.2098092643051771</v>
      </c>
      <c r="H16" s="11">
        <v>3737</v>
      </c>
      <c r="I16" s="30">
        <v>5117</v>
      </c>
      <c r="J16" s="26">
        <f t="shared" si="5"/>
        <v>4</v>
      </c>
      <c r="K16" s="13">
        <f t="shared" si="1"/>
        <v>-0.26968927105726009</v>
      </c>
    </row>
    <row r="17" spans="1:11" ht="15" customHeight="1" x14ac:dyDescent="0.25">
      <c r="A17" s="15">
        <f t="shared" si="2"/>
        <v>10</v>
      </c>
      <c r="B17" s="17" t="s">
        <v>17</v>
      </c>
      <c r="C17" s="25">
        <v>752</v>
      </c>
      <c r="D17" s="26">
        <f t="shared" si="3"/>
        <v>10</v>
      </c>
      <c r="E17" s="28">
        <v>402</v>
      </c>
      <c r="F17" s="26">
        <f t="shared" si="4"/>
        <v>13</v>
      </c>
      <c r="G17" s="13">
        <f t="shared" si="0"/>
        <v>0.87064676616915426</v>
      </c>
      <c r="H17" s="11">
        <v>2497</v>
      </c>
      <c r="I17" s="30">
        <v>2526</v>
      </c>
      <c r="J17" s="26">
        <f t="shared" si="5"/>
        <v>10</v>
      </c>
      <c r="K17" s="13">
        <f t="shared" si="1"/>
        <v>-1.1480601741884403E-2</v>
      </c>
    </row>
    <row r="18" spans="1:11" ht="15" customHeight="1" x14ac:dyDescent="0.25">
      <c r="A18" s="15">
        <f t="shared" si="2"/>
        <v>11</v>
      </c>
      <c r="B18" s="17" t="s">
        <v>20</v>
      </c>
      <c r="C18" s="25">
        <v>526</v>
      </c>
      <c r="D18" s="26">
        <f t="shared" si="3"/>
        <v>12</v>
      </c>
      <c r="E18" s="28">
        <v>412</v>
      </c>
      <c r="F18" s="26">
        <f t="shared" si="4"/>
        <v>12</v>
      </c>
      <c r="G18" s="13">
        <f t="shared" si="0"/>
        <v>0.27669902912621358</v>
      </c>
      <c r="H18" s="11">
        <v>2194</v>
      </c>
      <c r="I18" s="30">
        <v>2246</v>
      </c>
      <c r="J18" s="26">
        <f t="shared" si="5"/>
        <v>12</v>
      </c>
      <c r="K18" s="13">
        <f t="shared" si="1"/>
        <v>-2.3152270703472842E-2</v>
      </c>
    </row>
    <row r="19" spans="1:11" ht="15" customHeight="1" x14ac:dyDescent="0.25">
      <c r="A19" s="15">
        <f t="shared" si="2"/>
        <v>12</v>
      </c>
      <c r="B19" s="17" t="s">
        <v>13</v>
      </c>
      <c r="C19" s="25">
        <v>326</v>
      </c>
      <c r="D19" s="26">
        <f t="shared" si="3"/>
        <v>14</v>
      </c>
      <c r="E19" s="28">
        <v>342</v>
      </c>
      <c r="F19" s="26">
        <f t="shared" si="4"/>
        <v>14</v>
      </c>
      <c r="G19" s="13">
        <f t="shared" si="0"/>
        <v>-4.6783625730994149E-2</v>
      </c>
      <c r="H19" s="11">
        <v>2170</v>
      </c>
      <c r="I19" s="30">
        <v>2105</v>
      </c>
      <c r="J19" s="26">
        <f t="shared" si="5"/>
        <v>13</v>
      </c>
      <c r="K19" s="13">
        <f t="shared" si="1"/>
        <v>3.0878859857482184E-2</v>
      </c>
    </row>
    <row r="20" spans="1:11" ht="15" customHeight="1" x14ac:dyDescent="0.25">
      <c r="A20" s="15">
        <f t="shared" si="2"/>
        <v>13</v>
      </c>
      <c r="B20" s="17" t="s">
        <v>18</v>
      </c>
      <c r="C20" s="25">
        <v>386</v>
      </c>
      <c r="D20" s="26">
        <f t="shared" si="3"/>
        <v>13</v>
      </c>
      <c r="E20" s="28">
        <v>296</v>
      </c>
      <c r="F20" s="26">
        <f t="shared" si="4"/>
        <v>17</v>
      </c>
      <c r="G20" s="13">
        <f t="shared" si="0"/>
        <v>0.30405405405405406</v>
      </c>
      <c r="H20" s="11">
        <v>2091</v>
      </c>
      <c r="I20" s="30">
        <v>1535</v>
      </c>
      <c r="J20" s="26">
        <f t="shared" si="5"/>
        <v>17</v>
      </c>
      <c r="K20" s="13">
        <f t="shared" si="1"/>
        <v>0.36221498371335503</v>
      </c>
    </row>
    <row r="21" spans="1:11" ht="15" customHeight="1" x14ac:dyDescent="0.25">
      <c r="A21" s="15">
        <f t="shared" si="2"/>
        <v>14</v>
      </c>
      <c r="B21" s="17" t="s">
        <v>15</v>
      </c>
      <c r="C21" s="25">
        <v>311</v>
      </c>
      <c r="D21" s="26">
        <f t="shared" si="3"/>
        <v>16</v>
      </c>
      <c r="E21" s="28">
        <v>322</v>
      </c>
      <c r="F21" s="26">
        <f t="shared" si="4"/>
        <v>15</v>
      </c>
      <c r="G21" s="13">
        <f t="shared" si="0"/>
        <v>-3.4161490683229816E-2</v>
      </c>
      <c r="H21" s="11">
        <v>2037</v>
      </c>
      <c r="I21" s="30">
        <v>2382</v>
      </c>
      <c r="J21" s="26">
        <f t="shared" si="5"/>
        <v>11</v>
      </c>
      <c r="K21" s="13">
        <f t="shared" si="1"/>
        <v>-0.14483627204030228</v>
      </c>
    </row>
    <row r="22" spans="1:11" ht="15" customHeight="1" x14ac:dyDescent="0.25">
      <c r="A22" s="15">
        <f t="shared" si="2"/>
        <v>15</v>
      </c>
      <c r="B22" s="17" t="s">
        <v>22</v>
      </c>
      <c r="C22" s="25">
        <v>584</v>
      </c>
      <c r="D22" s="26">
        <f t="shared" si="3"/>
        <v>11</v>
      </c>
      <c r="E22" s="28">
        <v>477</v>
      </c>
      <c r="F22" s="26">
        <f t="shared" si="4"/>
        <v>11</v>
      </c>
      <c r="G22" s="13">
        <f t="shared" si="0"/>
        <v>0.22431865828092243</v>
      </c>
      <c r="H22" s="11">
        <v>1735</v>
      </c>
      <c r="I22" s="30">
        <v>1934</v>
      </c>
      <c r="J22" s="26">
        <f t="shared" si="5"/>
        <v>14</v>
      </c>
      <c r="K22" s="13">
        <f t="shared" si="1"/>
        <v>-0.10289555325749741</v>
      </c>
    </row>
    <row r="23" spans="1:11" ht="15" customHeight="1" x14ac:dyDescent="0.25">
      <c r="A23" s="15">
        <f t="shared" si="2"/>
        <v>16</v>
      </c>
      <c r="B23" s="17" t="s">
        <v>19</v>
      </c>
      <c r="C23" s="25">
        <v>321</v>
      </c>
      <c r="D23" s="26">
        <f t="shared" si="3"/>
        <v>15</v>
      </c>
      <c r="E23" s="28">
        <v>307</v>
      </c>
      <c r="F23" s="26">
        <f t="shared" si="4"/>
        <v>16</v>
      </c>
      <c r="G23" s="13">
        <f t="shared" si="0"/>
        <v>4.5602605863192182E-2</v>
      </c>
      <c r="H23" s="11">
        <v>1665</v>
      </c>
      <c r="I23" s="30">
        <v>1543</v>
      </c>
      <c r="J23" s="26">
        <f t="shared" si="5"/>
        <v>16</v>
      </c>
      <c r="K23" s="13">
        <f t="shared" si="1"/>
        <v>7.9066753078418664E-2</v>
      </c>
    </row>
    <row r="24" spans="1:11" ht="15" customHeight="1" x14ac:dyDescent="0.25">
      <c r="A24" s="15">
        <f t="shared" si="2"/>
        <v>17</v>
      </c>
      <c r="B24" s="17" t="s">
        <v>23</v>
      </c>
      <c r="C24" s="25">
        <v>293</v>
      </c>
      <c r="D24" s="26">
        <f t="shared" si="3"/>
        <v>17</v>
      </c>
      <c r="E24" s="28">
        <v>486</v>
      </c>
      <c r="F24" s="26">
        <f t="shared" si="4"/>
        <v>10</v>
      </c>
      <c r="G24" s="13">
        <f t="shared" si="0"/>
        <v>-0.39711934156378603</v>
      </c>
      <c r="H24" s="11">
        <v>1571</v>
      </c>
      <c r="I24" s="30">
        <v>1926</v>
      </c>
      <c r="J24" s="26">
        <f t="shared" si="5"/>
        <v>15</v>
      </c>
      <c r="K24" s="13">
        <f t="shared" si="1"/>
        <v>-0.18431983385254413</v>
      </c>
    </row>
    <row r="25" spans="1:11" ht="15" customHeight="1" x14ac:dyDescent="0.25">
      <c r="A25" s="15">
        <f t="shared" si="2"/>
        <v>18</v>
      </c>
      <c r="B25" s="17" t="s">
        <v>29</v>
      </c>
      <c r="C25" s="25">
        <v>199</v>
      </c>
      <c r="D25" s="26">
        <f t="shared" si="3"/>
        <v>19</v>
      </c>
      <c r="E25" s="28">
        <v>245</v>
      </c>
      <c r="F25" s="26">
        <f t="shared" si="4"/>
        <v>18</v>
      </c>
      <c r="G25" s="13">
        <f t="shared" si="0"/>
        <v>-0.18775510204081633</v>
      </c>
      <c r="H25" s="11">
        <v>929</v>
      </c>
      <c r="I25" s="30">
        <v>793</v>
      </c>
      <c r="J25" s="26">
        <f t="shared" si="5"/>
        <v>19</v>
      </c>
      <c r="K25" s="13">
        <f t="shared" si="1"/>
        <v>0.17150063051702397</v>
      </c>
    </row>
    <row r="26" spans="1:11" ht="15" customHeight="1" x14ac:dyDescent="0.25">
      <c r="A26" s="15">
        <f t="shared" si="2"/>
        <v>19</v>
      </c>
      <c r="B26" s="17" t="s">
        <v>24</v>
      </c>
      <c r="C26" s="25">
        <v>207</v>
      </c>
      <c r="D26" s="26">
        <f t="shared" si="3"/>
        <v>18</v>
      </c>
      <c r="E26" s="28">
        <v>200</v>
      </c>
      <c r="F26" s="26">
        <f t="shared" si="4"/>
        <v>20</v>
      </c>
      <c r="G26" s="13">
        <f t="shared" si="0"/>
        <v>3.5000000000000003E-2</v>
      </c>
      <c r="H26" s="11">
        <v>875</v>
      </c>
      <c r="I26" s="30">
        <v>903</v>
      </c>
      <c r="J26" s="26">
        <f t="shared" si="5"/>
        <v>18</v>
      </c>
      <c r="K26" s="13">
        <f t="shared" si="1"/>
        <v>-3.1007751937984496E-2</v>
      </c>
    </row>
    <row r="27" spans="1:11" ht="15" customHeight="1" x14ac:dyDescent="0.25">
      <c r="A27" s="15">
        <f t="shared" si="2"/>
        <v>20</v>
      </c>
      <c r="B27" s="17" t="s">
        <v>21</v>
      </c>
      <c r="C27" s="25">
        <v>176</v>
      </c>
      <c r="D27" s="26">
        <f t="shared" si="3"/>
        <v>20</v>
      </c>
      <c r="E27" s="28">
        <v>233</v>
      </c>
      <c r="F27" s="26">
        <f t="shared" si="4"/>
        <v>19</v>
      </c>
      <c r="G27" s="13">
        <f t="shared" si="0"/>
        <v>-0.24463519313304721</v>
      </c>
      <c r="H27" s="11">
        <v>853</v>
      </c>
      <c r="I27" s="30">
        <v>791</v>
      </c>
      <c r="J27" s="26">
        <f t="shared" si="5"/>
        <v>20</v>
      </c>
      <c r="K27" s="13">
        <f t="shared" si="1"/>
        <v>7.8381795195954493E-2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51</v>
      </c>
      <c r="D28" s="26">
        <f t="shared" si="3"/>
        <v>21</v>
      </c>
      <c r="E28" s="28">
        <v>55</v>
      </c>
      <c r="F28" s="26">
        <f t="shared" si="4"/>
        <v>23</v>
      </c>
      <c r="G28" s="13">
        <f t="shared" si="0"/>
        <v>-7.2727272727272724E-2</v>
      </c>
      <c r="H28" s="11">
        <v>362</v>
      </c>
      <c r="I28" s="30">
        <v>325</v>
      </c>
      <c r="J28" s="26">
        <f t="shared" si="5"/>
        <v>23</v>
      </c>
      <c r="K28" s="13">
        <f t="shared" si="1"/>
        <v>0.11384615384615385</v>
      </c>
    </row>
    <row r="29" spans="1:11" ht="15" customHeight="1" x14ac:dyDescent="0.25">
      <c r="A29" s="15">
        <f t="shared" si="2"/>
        <v>22</v>
      </c>
      <c r="B29" s="17" t="s">
        <v>30</v>
      </c>
      <c r="C29" s="25">
        <v>41</v>
      </c>
      <c r="D29" s="26">
        <f t="shared" si="3"/>
        <v>23</v>
      </c>
      <c r="E29" s="28">
        <v>22</v>
      </c>
      <c r="F29" s="26">
        <f t="shared" si="4"/>
        <v>26</v>
      </c>
      <c r="G29" s="13">
        <f t="shared" si="0"/>
        <v>0.86363636363636365</v>
      </c>
      <c r="H29" s="11">
        <v>323</v>
      </c>
      <c r="I29" s="30">
        <v>147</v>
      </c>
      <c r="J29" s="26">
        <f t="shared" si="5"/>
        <v>25</v>
      </c>
      <c r="K29" s="13">
        <f t="shared" si="1"/>
        <v>1.1972789115646258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35</v>
      </c>
      <c r="D30" s="26">
        <f t="shared" si="3"/>
        <v>24</v>
      </c>
      <c r="E30" s="28">
        <v>128</v>
      </c>
      <c r="F30" s="26">
        <f t="shared" si="4"/>
        <v>21</v>
      </c>
      <c r="G30" s="13">
        <f t="shared" si="0"/>
        <v>-0.7265625</v>
      </c>
      <c r="H30" s="11">
        <v>284</v>
      </c>
      <c r="I30" s="30">
        <v>683</v>
      </c>
      <c r="J30" s="26">
        <f t="shared" si="5"/>
        <v>21</v>
      </c>
      <c r="K30" s="13">
        <f t="shared" si="1"/>
        <v>-0.58418740849194728</v>
      </c>
    </row>
    <row r="31" spans="1:11" ht="15" customHeight="1" x14ac:dyDescent="0.25">
      <c r="A31" s="15">
        <f t="shared" si="2"/>
        <v>24</v>
      </c>
      <c r="B31" s="17" t="s">
        <v>25</v>
      </c>
      <c r="C31" s="25">
        <v>44</v>
      </c>
      <c r="D31" s="26">
        <f t="shared" si="3"/>
        <v>22</v>
      </c>
      <c r="E31" s="28">
        <v>68</v>
      </c>
      <c r="F31" s="26">
        <f t="shared" si="4"/>
        <v>22</v>
      </c>
      <c r="G31" s="13">
        <f t="shared" si="0"/>
        <v>-0.35294117647058826</v>
      </c>
      <c r="H31" s="11">
        <v>261</v>
      </c>
      <c r="I31" s="30">
        <v>346</v>
      </c>
      <c r="J31" s="26">
        <f t="shared" si="5"/>
        <v>22</v>
      </c>
      <c r="K31" s="13">
        <f t="shared" si="1"/>
        <v>-0.24566473988439305</v>
      </c>
    </row>
    <row r="32" spans="1:11" ht="15" customHeight="1" x14ac:dyDescent="0.25">
      <c r="A32" s="15">
        <f t="shared" si="2"/>
        <v>25</v>
      </c>
      <c r="B32" s="17" t="s">
        <v>32</v>
      </c>
      <c r="C32" s="25">
        <v>34</v>
      </c>
      <c r="D32" s="26">
        <f t="shared" si="3"/>
        <v>25</v>
      </c>
      <c r="E32" s="28">
        <v>28</v>
      </c>
      <c r="F32" s="26">
        <f t="shared" si="4"/>
        <v>25</v>
      </c>
      <c r="G32" s="13">
        <f t="shared" si="0"/>
        <v>0.21428571428571427</v>
      </c>
      <c r="H32" s="11">
        <v>159</v>
      </c>
      <c r="I32" s="30">
        <v>103</v>
      </c>
      <c r="J32" s="26">
        <f t="shared" si="5"/>
        <v>26</v>
      </c>
      <c r="K32" s="13">
        <f t="shared" si="1"/>
        <v>0.5436893203883495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17</v>
      </c>
      <c r="D33" s="26">
        <f t="shared" si="3"/>
        <v>26</v>
      </c>
      <c r="E33" s="28">
        <v>51</v>
      </c>
      <c r="F33" s="26">
        <f t="shared" si="4"/>
        <v>24</v>
      </c>
      <c r="G33" s="13">
        <f t="shared" si="0"/>
        <v>-0.66666666666666663</v>
      </c>
      <c r="H33" s="11">
        <v>157</v>
      </c>
      <c r="I33" s="30">
        <v>313</v>
      </c>
      <c r="J33" s="26">
        <f t="shared" si="5"/>
        <v>24</v>
      </c>
      <c r="K33" s="13">
        <f t="shared" si="1"/>
        <v>-0.49840255591054311</v>
      </c>
    </row>
    <row r="34" spans="1:11" ht="15" customHeight="1" x14ac:dyDescent="0.25">
      <c r="A34" s="15">
        <f t="shared" si="2"/>
        <v>27</v>
      </c>
      <c r="B34" s="17" t="s">
        <v>37</v>
      </c>
      <c r="C34" s="25">
        <v>16</v>
      </c>
      <c r="D34" s="26">
        <f t="shared" si="3"/>
        <v>27</v>
      </c>
      <c r="E34" s="28">
        <v>14</v>
      </c>
      <c r="F34" s="26">
        <f t="shared" si="4"/>
        <v>27</v>
      </c>
      <c r="G34" s="13">
        <f t="shared" si="0"/>
        <v>0.14285714285714285</v>
      </c>
      <c r="H34" s="11">
        <v>62</v>
      </c>
      <c r="I34" s="30">
        <v>62</v>
      </c>
      <c r="J34" s="26">
        <f t="shared" si="5"/>
        <v>27</v>
      </c>
      <c r="K34" s="13">
        <f t="shared" si="1"/>
        <v>0</v>
      </c>
    </row>
    <row r="35" spans="1:11" ht="15" customHeight="1" x14ac:dyDescent="0.25">
      <c r="A35" s="15">
        <f t="shared" si="2"/>
        <v>28</v>
      </c>
      <c r="B35" s="17" t="s">
        <v>31</v>
      </c>
      <c r="C35" s="25">
        <v>10</v>
      </c>
      <c r="D35" s="26">
        <f t="shared" si="3"/>
        <v>29</v>
      </c>
      <c r="E35" s="28">
        <v>4</v>
      </c>
      <c r="F35" s="26">
        <f t="shared" si="4"/>
        <v>29</v>
      </c>
      <c r="G35" s="13">
        <f t="shared" si="0"/>
        <v>1.5</v>
      </c>
      <c r="H35" s="11">
        <v>49</v>
      </c>
      <c r="I35" s="30">
        <v>30</v>
      </c>
      <c r="J35" s="26">
        <f t="shared" si="5"/>
        <v>29</v>
      </c>
      <c r="K35" s="13">
        <f t="shared" si="1"/>
        <v>0.6333333333333333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11</v>
      </c>
      <c r="D36" s="26">
        <f t="shared" si="3"/>
        <v>28</v>
      </c>
      <c r="E36" s="28">
        <v>5</v>
      </c>
      <c r="F36" s="26">
        <f t="shared" si="4"/>
        <v>28</v>
      </c>
      <c r="G36" s="13">
        <f t="shared" si="0"/>
        <v>1.2</v>
      </c>
      <c r="H36" s="11">
        <v>46</v>
      </c>
      <c r="I36" s="30">
        <v>45</v>
      </c>
      <c r="J36" s="26">
        <f t="shared" si="5"/>
        <v>28</v>
      </c>
      <c r="K36" s="13">
        <f t="shared" si="1"/>
        <v>2.2222222222222223E-2</v>
      </c>
    </row>
    <row r="37" spans="1:11" ht="15" customHeight="1" x14ac:dyDescent="0.25">
      <c r="A37" s="15">
        <f t="shared" si="2"/>
        <v>30</v>
      </c>
      <c r="B37" s="17" t="s">
        <v>33</v>
      </c>
      <c r="C37" s="25">
        <v>3</v>
      </c>
      <c r="D37" s="26">
        <f t="shared" si="3"/>
        <v>32</v>
      </c>
      <c r="E37" s="28">
        <v>3</v>
      </c>
      <c r="F37" s="26">
        <f t="shared" si="4"/>
        <v>31</v>
      </c>
      <c r="G37" s="13">
        <f t="shared" si="0"/>
        <v>0</v>
      </c>
      <c r="H37" s="11">
        <v>35</v>
      </c>
      <c r="I37" s="30">
        <v>26</v>
      </c>
      <c r="J37" s="26">
        <f t="shared" si="5"/>
        <v>30</v>
      </c>
      <c r="K37" s="13">
        <f t="shared" si="1"/>
        <v>0.34615384615384615</v>
      </c>
    </row>
    <row r="38" spans="1:11" ht="15" customHeight="1" x14ac:dyDescent="0.25">
      <c r="A38" s="15">
        <f t="shared" si="2"/>
        <v>31</v>
      </c>
      <c r="B38" s="17" t="s">
        <v>38</v>
      </c>
      <c r="C38" s="25">
        <v>7</v>
      </c>
      <c r="D38" s="26">
        <f t="shared" si="3"/>
        <v>30</v>
      </c>
      <c r="E38" s="28">
        <v>0</v>
      </c>
      <c r="F38" s="26">
        <f t="shared" si="4"/>
        <v>36</v>
      </c>
      <c r="G38" s="13">
        <f t="shared" si="0"/>
        <v>1</v>
      </c>
      <c r="H38" s="11">
        <v>21</v>
      </c>
      <c r="I38" s="30">
        <v>2</v>
      </c>
      <c r="J38" s="26">
        <f t="shared" si="5"/>
        <v>34</v>
      </c>
      <c r="K38" s="13">
        <f t="shared" si="1"/>
        <v>9.5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5</v>
      </c>
      <c r="D39" s="26">
        <f t="shared" si="3"/>
        <v>31</v>
      </c>
      <c r="E39" s="28">
        <v>2</v>
      </c>
      <c r="F39" s="26">
        <f t="shared" si="4"/>
        <v>32</v>
      </c>
      <c r="G39" s="13">
        <f t="shared" si="0"/>
        <v>1.5</v>
      </c>
      <c r="H39" s="11">
        <v>20</v>
      </c>
      <c r="I39" s="30">
        <v>18</v>
      </c>
      <c r="J39" s="26">
        <f t="shared" si="5"/>
        <v>31</v>
      </c>
      <c r="K39" s="13">
        <f t="shared" si="1"/>
        <v>0.1111111111111111</v>
      </c>
    </row>
    <row r="40" spans="1:11" ht="15" customHeight="1" x14ac:dyDescent="0.25">
      <c r="A40" s="15">
        <f t="shared" si="2"/>
        <v>33</v>
      </c>
      <c r="B40" s="17" t="s">
        <v>50</v>
      </c>
      <c r="C40" s="25">
        <v>0</v>
      </c>
      <c r="D40" s="26">
        <f t="shared" si="3"/>
        <v>33</v>
      </c>
      <c r="E40" s="28">
        <v>1</v>
      </c>
      <c r="F40" s="26">
        <f t="shared" si="4"/>
        <v>33</v>
      </c>
      <c r="G40" s="13">
        <f t="shared" si="0"/>
        <v>-1</v>
      </c>
      <c r="H40" s="11">
        <v>0</v>
      </c>
      <c r="I40" s="30">
        <v>1</v>
      </c>
      <c r="J40" s="26">
        <f t="shared" si="5"/>
        <v>37</v>
      </c>
      <c r="K40" s="13">
        <f t="shared" si="1"/>
        <v>-1</v>
      </c>
    </row>
    <row r="41" spans="1:11" ht="15" customHeight="1" x14ac:dyDescent="0.25">
      <c r="A41" s="15">
        <f t="shared" si="2"/>
        <v>34</v>
      </c>
      <c r="B41" s="17" t="s">
        <v>39</v>
      </c>
      <c r="C41" s="25">
        <v>0</v>
      </c>
      <c r="D41" s="26">
        <f t="shared" si="3"/>
        <v>33</v>
      </c>
      <c r="E41" s="28">
        <v>0</v>
      </c>
      <c r="F41" s="26">
        <f t="shared" si="4"/>
        <v>36</v>
      </c>
      <c r="G41" s="13">
        <f t="shared" si="0"/>
        <v>0</v>
      </c>
      <c r="H41" s="11">
        <v>0</v>
      </c>
      <c r="I41" s="30">
        <v>1</v>
      </c>
      <c r="J41" s="26">
        <f t="shared" si="5"/>
        <v>37</v>
      </c>
      <c r="K41" s="13">
        <f t="shared" si="1"/>
        <v>-1</v>
      </c>
    </row>
    <row r="42" spans="1:11" ht="15" customHeight="1" x14ac:dyDescent="0.25">
      <c r="A42" s="15">
        <f t="shared" si="2"/>
        <v>35</v>
      </c>
      <c r="B42" s="17" t="s">
        <v>41</v>
      </c>
      <c r="C42" s="25">
        <v>0</v>
      </c>
      <c r="D42" s="26">
        <f t="shared" si="3"/>
        <v>33</v>
      </c>
      <c r="E42" s="28">
        <v>1</v>
      </c>
      <c r="F42" s="26">
        <f t="shared" si="4"/>
        <v>33</v>
      </c>
      <c r="G42" s="13">
        <f t="shared" si="0"/>
        <v>-1</v>
      </c>
      <c r="H42" s="11">
        <v>0</v>
      </c>
      <c r="I42" s="30">
        <v>3</v>
      </c>
      <c r="J42" s="26">
        <f t="shared" si="5"/>
        <v>33</v>
      </c>
      <c r="K42" s="13">
        <f t="shared" si="1"/>
        <v>-1</v>
      </c>
    </row>
    <row r="43" spans="1:11" ht="15" customHeight="1" x14ac:dyDescent="0.25">
      <c r="A43" s="39">
        <f t="shared" si="2"/>
        <v>36</v>
      </c>
      <c r="B43" s="40" t="s">
        <v>43</v>
      </c>
      <c r="C43" s="41">
        <v>0</v>
      </c>
      <c r="D43" s="42">
        <f t="shared" si="3"/>
        <v>33</v>
      </c>
      <c r="E43" s="43">
        <v>0</v>
      </c>
      <c r="F43" s="42">
        <f t="shared" si="4"/>
        <v>36</v>
      </c>
      <c r="G43" s="44">
        <f t="shared" ref="G43:G45" si="6">IF(ISERROR((C43-E43)/E43), IF(E43=0,IF(C43&gt;0,1,IF(C43=0,0,((C43-E43)/E43)))),(C43-E43)/E43)</f>
        <v>0</v>
      </c>
      <c r="H43" s="45">
        <v>0</v>
      </c>
      <c r="I43" s="46">
        <v>2</v>
      </c>
      <c r="J43" s="42">
        <f t="shared" si="5"/>
        <v>34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36</v>
      </c>
      <c r="C44" s="41">
        <v>0</v>
      </c>
      <c r="D44" s="42">
        <f t="shared" si="3"/>
        <v>33</v>
      </c>
      <c r="E44" s="43">
        <v>4</v>
      </c>
      <c r="F44" s="42">
        <f t="shared" si="4"/>
        <v>29</v>
      </c>
      <c r="G44" s="44">
        <f t="shared" si="6"/>
        <v>-1</v>
      </c>
      <c r="H44" s="45">
        <v>0</v>
      </c>
      <c r="I44" s="46">
        <v>9</v>
      </c>
      <c r="J44" s="42">
        <f t="shared" si="5"/>
        <v>32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42</v>
      </c>
      <c r="C45" s="41">
        <v>0</v>
      </c>
      <c r="D45" s="42">
        <f t="shared" si="3"/>
        <v>33</v>
      </c>
      <c r="E45" s="43">
        <v>1</v>
      </c>
      <c r="F45" s="42">
        <f t="shared" si="4"/>
        <v>33</v>
      </c>
      <c r="G45" s="44">
        <f t="shared" si="6"/>
        <v>-1</v>
      </c>
      <c r="H45" s="45">
        <v>0</v>
      </c>
      <c r="I45" s="46">
        <v>2</v>
      </c>
      <c r="J45" s="42">
        <f t="shared" si="5"/>
        <v>34</v>
      </c>
      <c r="K45" s="44">
        <f t="shared" si="1"/>
        <v>-1</v>
      </c>
    </row>
    <row r="46" spans="1:11" ht="15" customHeight="1" thickBot="1" x14ac:dyDescent="0.3">
      <c r="A46" s="31">
        <f t="shared" si="2"/>
        <v>39</v>
      </c>
      <c r="B46" s="32" t="s">
        <v>44</v>
      </c>
      <c r="C46" s="33">
        <v>0</v>
      </c>
      <c r="D46" s="34">
        <f t="shared" si="3"/>
        <v>33</v>
      </c>
      <c r="E46" s="35">
        <v>0</v>
      </c>
      <c r="F46" s="34">
        <f t="shared" si="4"/>
        <v>36</v>
      </c>
      <c r="G46" s="36">
        <f t="shared" si="0"/>
        <v>0</v>
      </c>
      <c r="H46" s="37">
        <v>0</v>
      </c>
      <c r="I46" s="38">
        <v>1</v>
      </c>
      <c r="J46" s="34">
        <f t="shared" si="5"/>
        <v>37</v>
      </c>
      <c r="K46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6 K8:K46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G8:G46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D1918_June19</vt:lpstr>
      <vt:lpstr>D1918_June19!Print_Area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2019-07-12T11:38:44Z</cp:lastPrinted>
  <dcterms:created xsi:type="dcterms:W3CDTF">2014-06-13T11:16:12Z</dcterms:created>
  <dcterms:modified xsi:type="dcterms:W3CDTF">2019-07-12T11:38:47Z</dcterms:modified>
</cp:coreProperties>
</file>