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918_February19" sheetId="1" r:id="rId1"/>
  </sheets>
  <definedNames>
    <definedName name="_xlnm.Print_Area" localSheetId="0">D1918_February19!$A$1:$K$42</definedName>
  </definedNames>
  <calcPr calcId="145621"/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A40" i="1"/>
  <c r="A41" i="1" s="1"/>
  <c r="A42" i="1" s="1"/>
  <c r="J8" i="1" l="1"/>
  <c r="F8" i="1"/>
  <c r="D8" i="1"/>
  <c r="I7" i="1"/>
  <c r="H7" i="1"/>
  <c r="E7" i="1"/>
  <c r="C7" i="1"/>
  <c r="G8" i="1" l="1"/>
  <c r="K7" i="1" l="1"/>
  <c r="G7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K8" i="1"/>
  <c r="K6" i="1"/>
</calcChain>
</file>

<file path=xl/sharedStrings.xml><?xml version="1.0" encoding="utf-8"?>
<sst xmlns="http://schemas.openxmlformats.org/spreadsheetml/2006/main" count="47" uniqueCount="47">
  <si>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</si>
  <si>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</si>
  <si>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</si>
  <si>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</si>
  <si>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</si>
  <si>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</si>
  <si>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</si>
  <si>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</si>
  <si>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</si>
  <si>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</si>
  <si>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</si>
  <si>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</si>
  <si>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</si>
  <si>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</si>
  <si>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</si>
  <si>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</si>
  <si>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</si>
  <si>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</si>
  <si>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</si>
  <si>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</si>
  <si>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</si>
  <si>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</si>
  <si>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</si>
  <si>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</si>
  <si>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</si>
  <si>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</si>
  <si>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</si>
  <si>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</si>
  <si>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</si>
  <si>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</si>
  <si>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</si>
  <si>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</si>
  <si>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</si>
  <si>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</si>
  <si>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</si>
  <si>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</si>
  <si>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SSANGYONG</t>
  </si>
  <si>
    <t>JAGUAR</t>
  </si>
  <si>
    <t>MAZDA</t>
  </si>
  <si>
    <t>BENTLEY</t>
  </si>
  <si>
    <t>% D19/18</t>
  </si>
  <si>
    <t>February '19 -YTD</t>
  </si>
  <si>
    <t>Feb. '19</t>
  </si>
  <si>
    <t>Feb. '18</t>
  </si>
  <si>
    <t>Feb. '19 - YTD</t>
  </si>
  <si>
    <t>Feb. '18 - YTD</t>
  </si>
  <si>
    <t>MASERATI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</si>
</sst>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4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19323</xdr:rowOff>
    </xdr:from>
    <xdr:to>
      <xdr:col>11</xdr:col>
      <xdr:colOff>2736</xdr:colOff>
      <xdr:row>3</xdr:row>
      <xdr:rowOff>163064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19323"/>
          <a:ext cx="631386" cy="1048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2"/>
  <sheetViews>
    <sheetView tabSelected="1" zoomScaleNormal="100" zoomScaleSheetLayoutView="100" workbookViewId="0">
      <selection activeCell="A2" sqref="A2"/>
    </sheetView>
  </sheetViews>
  <sheetFormatPr defaultRowHeight="11.25" x14ac:dyDescent="0.2"/>
  <cols>
    <col min="1" max="1" width="6.42578125" style="1" customWidth="1"/>
    <col min="2" max="2" width="20.7109375" style="1" customWidth="1"/>
    <col min="3" max="3" width="6.42578125" style="1" customWidth="1"/>
    <col min="4" max="4" width="5" style="1" customWidth="1"/>
    <col min="5" max="5" width="6.42578125" style="1" customWidth="1"/>
    <col min="6" max="6" width="5" style="1" customWidth="1"/>
    <col min="7" max="7" width="10" style="1" customWidth="1"/>
    <col min="8" max="8" width="14.28515625" style="1" customWidth="1"/>
    <col min="9" max="9" width="8.5703125" style="1" customWidth="1"/>
    <col min="10" max="10" width="5" style="2" customWidth="1"/>
    <col min="11" max="11" width="10" style="1" customWidth="1"/>
    <col min="12" max="16384" width="9.140625" style="1"/>
  </cols>
  <sheetData>
    <row r="1" spans="1:11" ht="37.5" customHeight="1" x14ac:dyDescent="0.2"/>
    <row r="2" spans="1:11" ht="15" customHeight="1" x14ac:dyDescent="0.2">
      <c r="A2" s="3" t="s">
        <v>41</v>
      </c>
      <c r="B2" s="4"/>
      <c r="C2" s="4"/>
      <c r="D2" s="4"/>
    </row>
    <row r="3" spans="1:11" ht="18.75" customHeight="1" x14ac:dyDescent="0.2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.75" customHeight="1" x14ac:dyDescent="0.2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1.25" customHeight="1" thickBot="1" x14ac:dyDescent="0.25">
      <c r="G5" s="2"/>
    </row>
    <row r="6" spans="1:11" ht="15" customHeight="1" x14ac:dyDescent="0.2">
      <c r="A6" s="18" t="s">
        <v>2</v>
      </c>
      <c r="B6" s="6" t="s">
        <v>3</v>
      </c>
      <c r="C6" s="42" t="s">
        <v>42</v>
      </c>
      <c r="D6" s="43"/>
      <c r="E6" s="43" t="s">
        <v>43</v>
      </c>
      <c r="F6" s="43"/>
      <c r="G6" s="22" t="s">
        <v>40</v>
      </c>
      <c r="H6" s="20" t="s">
        <v>44</v>
      </c>
      <c r="I6" s="43" t="s">
        <v>45</v>
      </c>
      <c r="J6" s="43"/>
      <c r="K6" s="7" t="str">
        <f>G6</f>
        <v>% D19/18</v>
      </c>
    </row>
    <row r="7" spans="1:11" s="5" customFormat="1" ht="15" customHeight="1" thickBot="1" x14ac:dyDescent="0.25">
      <c r="A7" s="19" t="s">
        <v>4</v>
      </c>
      <c r="B7" s="8" t="s">
        <v>5</v>
      </c>
      <c r="C7" s="39">
        <f>SUM(C8:C42)</f>
        <v>7561</v>
      </c>
      <c r="D7" s="40"/>
      <c r="E7" s="40">
        <f>SUM(E8:E42)</f>
        <v>6838</v>
      </c>
      <c r="F7" s="40"/>
      <c r="G7" s="9">
        <f>C7/E7-1</f>
        <v>0.10573267037145362</v>
      </c>
      <c r="H7" s="21">
        <f>SUM(H8:H42)</f>
        <v>16771</v>
      </c>
      <c r="I7" s="40">
        <f>SUM(I8:I42)</f>
        <v>15723</v>
      </c>
      <c r="J7" s="40"/>
      <c r="K7" s="9">
        <f>H7/I7-1</f>
        <v>6.6653946447878809E-2</v>
      </c>
    </row>
    <row r="8" spans="1:11" ht="15" customHeight="1" x14ac:dyDescent="0.2">
      <c r="A8" s="14">
        <v>1</v>
      </c>
      <c r="B8" s="16" t="s">
        <v>6</v>
      </c>
      <c r="C8" s="23">
        <v>761</v>
      </c>
      <c r="D8" s="24">
        <f t="shared" ref="D8:D42" si="0">RANK(C8,$C$8:$C$42)</f>
        <v>1</v>
      </c>
      <c r="E8" s="27">
        <v>713</v>
      </c>
      <c r="F8" s="24">
        <f t="shared" ref="F8:F42" si="1">RANK(E8,$E$8:$E$42)</f>
        <v>2</v>
      </c>
      <c r="G8" s="12">
        <f t="shared" ref="G8:G42" si="2">IF(ISERROR((C8-E8)/E8), IF(E8=0,IF(C8&gt;0,1,IF(C8=0,0,((C8-E8)/E8)))),(C8-E8)/E8)</f>
        <v>6.7321178120617109E-2</v>
      </c>
      <c r="H8" s="10">
        <v>1910</v>
      </c>
      <c r="I8" s="29">
        <v>1928</v>
      </c>
      <c r="J8" s="24">
        <f t="shared" ref="J8:J42" si="3">RANK(I8,$I$8:$I$42)</f>
        <v>1</v>
      </c>
      <c r="K8" s="12">
        <f t="shared" ref="K8:K42" si="4">IF(ISERROR((H8-I8)/I8), IF(I8=0,IF(H8&gt;0,1,IF(H8=0,0,((H8-I8)/I8)))),(H8-I8)/I8)</f>
        <v>-9.3360995850622405E-3</v>
      </c>
    </row>
    <row r="9" spans="1:11" ht="15" customHeight="1" x14ac:dyDescent="0.2">
      <c r="A9" s="15">
        <f t="shared" ref="A9:A42" si="5">A8+1</f>
        <v>2</v>
      </c>
      <c r="B9" s="17" t="s">
        <v>10</v>
      </c>
      <c r="C9" s="25">
        <v>741</v>
      </c>
      <c r="D9" s="26">
        <f t="shared" si="0"/>
        <v>2</v>
      </c>
      <c r="E9" s="28">
        <v>629</v>
      </c>
      <c r="F9" s="26">
        <f t="shared" si="1"/>
        <v>3</v>
      </c>
      <c r="G9" s="13">
        <f t="shared" si="2"/>
        <v>0.17806041335453099</v>
      </c>
      <c r="H9" s="11">
        <v>1760</v>
      </c>
      <c r="I9" s="30">
        <v>1550</v>
      </c>
      <c r="J9" s="26">
        <f t="shared" si="3"/>
        <v>2</v>
      </c>
      <c r="K9" s="13">
        <f t="shared" si="4"/>
        <v>0.13548387096774195</v>
      </c>
    </row>
    <row r="10" spans="1:11" ht="15" customHeight="1" x14ac:dyDescent="0.2">
      <c r="A10" s="15">
        <f t="shared" si="5"/>
        <v>3</v>
      </c>
      <c r="B10" s="17" t="s">
        <v>9</v>
      </c>
      <c r="C10" s="25">
        <v>560</v>
      </c>
      <c r="D10" s="26">
        <f t="shared" si="0"/>
        <v>5</v>
      </c>
      <c r="E10" s="28">
        <v>532</v>
      </c>
      <c r="F10" s="26">
        <f t="shared" si="1"/>
        <v>4</v>
      </c>
      <c r="G10" s="13">
        <f t="shared" si="2"/>
        <v>5.2631578947368418E-2</v>
      </c>
      <c r="H10" s="11">
        <v>1394</v>
      </c>
      <c r="I10" s="30">
        <v>1288</v>
      </c>
      <c r="J10" s="26">
        <f t="shared" si="3"/>
        <v>4</v>
      </c>
      <c r="K10" s="13">
        <f t="shared" si="4"/>
        <v>8.2298136645962736E-2</v>
      </c>
    </row>
    <row r="11" spans="1:11" ht="15" customHeight="1" x14ac:dyDescent="0.2">
      <c r="A11" s="15">
        <f t="shared" si="5"/>
        <v>4</v>
      </c>
      <c r="B11" s="17" t="s">
        <v>7</v>
      </c>
      <c r="C11" s="25">
        <v>691</v>
      </c>
      <c r="D11" s="26">
        <f t="shared" si="0"/>
        <v>4</v>
      </c>
      <c r="E11" s="28">
        <v>527</v>
      </c>
      <c r="F11" s="26">
        <f t="shared" si="1"/>
        <v>5</v>
      </c>
      <c r="G11" s="13">
        <f t="shared" si="2"/>
        <v>0.31119544592030363</v>
      </c>
      <c r="H11" s="11">
        <v>1268</v>
      </c>
      <c r="I11" s="30">
        <v>1245</v>
      </c>
      <c r="J11" s="26">
        <f t="shared" si="3"/>
        <v>5</v>
      </c>
      <c r="K11" s="13">
        <f t="shared" si="4"/>
        <v>1.8473895582329317E-2</v>
      </c>
    </row>
    <row r="12" spans="1:11" ht="15" customHeight="1" x14ac:dyDescent="0.2">
      <c r="A12" s="15">
        <f t="shared" si="5"/>
        <v>5</v>
      </c>
      <c r="B12" s="17" t="s">
        <v>16</v>
      </c>
      <c r="C12" s="25">
        <v>475</v>
      </c>
      <c r="D12" s="26">
        <f t="shared" si="0"/>
        <v>6</v>
      </c>
      <c r="E12" s="28">
        <v>321</v>
      </c>
      <c r="F12" s="26">
        <f t="shared" si="1"/>
        <v>8</v>
      </c>
      <c r="G12" s="13">
        <f t="shared" si="2"/>
        <v>0.47975077881619937</v>
      </c>
      <c r="H12" s="11">
        <v>1200</v>
      </c>
      <c r="I12" s="30">
        <v>842</v>
      </c>
      <c r="J12" s="26">
        <f t="shared" si="3"/>
        <v>6</v>
      </c>
      <c r="K12" s="13">
        <f t="shared" si="4"/>
        <v>0.42517814726840852</v>
      </c>
    </row>
    <row r="13" spans="1:11" ht="15" customHeight="1" x14ac:dyDescent="0.2">
      <c r="A13" s="15">
        <f t="shared" si="5"/>
        <v>6</v>
      </c>
      <c r="B13" s="17" t="s">
        <v>14</v>
      </c>
      <c r="C13" s="25">
        <v>709</v>
      </c>
      <c r="D13" s="26">
        <f t="shared" si="0"/>
        <v>3</v>
      </c>
      <c r="E13" s="28">
        <v>464</v>
      </c>
      <c r="F13" s="26">
        <f t="shared" si="1"/>
        <v>6</v>
      </c>
      <c r="G13" s="13">
        <f t="shared" si="2"/>
        <v>0.52801724137931039</v>
      </c>
      <c r="H13" s="11">
        <v>1120</v>
      </c>
      <c r="I13" s="30">
        <v>828</v>
      </c>
      <c r="J13" s="26">
        <f t="shared" si="3"/>
        <v>7</v>
      </c>
      <c r="K13" s="13">
        <f t="shared" si="4"/>
        <v>0.35265700483091789</v>
      </c>
    </row>
    <row r="14" spans="1:11" ht="15" customHeight="1" x14ac:dyDescent="0.2">
      <c r="A14" s="15">
        <f t="shared" si="5"/>
        <v>7</v>
      </c>
      <c r="B14" s="17" t="s">
        <v>8</v>
      </c>
      <c r="C14" s="25">
        <v>388</v>
      </c>
      <c r="D14" s="26">
        <f t="shared" si="0"/>
        <v>8</v>
      </c>
      <c r="E14" s="28">
        <v>730</v>
      </c>
      <c r="F14" s="26">
        <f t="shared" si="1"/>
        <v>1</v>
      </c>
      <c r="G14" s="13">
        <f t="shared" si="2"/>
        <v>-0.46849315068493153</v>
      </c>
      <c r="H14" s="11">
        <v>945</v>
      </c>
      <c r="I14" s="30">
        <v>1344</v>
      </c>
      <c r="J14" s="26">
        <f t="shared" si="3"/>
        <v>3</v>
      </c>
      <c r="K14" s="13">
        <f t="shared" si="4"/>
        <v>-0.296875</v>
      </c>
    </row>
    <row r="15" spans="1:11" ht="15" customHeight="1" x14ac:dyDescent="0.2">
      <c r="A15" s="15">
        <f t="shared" si="5"/>
        <v>8</v>
      </c>
      <c r="B15" s="17" t="s">
        <v>11</v>
      </c>
      <c r="C15" s="25">
        <v>341</v>
      </c>
      <c r="D15" s="26">
        <f t="shared" si="0"/>
        <v>9</v>
      </c>
      <c r="E15" s="28">
        <v>229</v>
      </c>
      <c r="F15" s="26">
        <f t="shared" si="1"/>
        <v>13</v>
      </c>
      <c r="G15" s="13">
        <f t="shared" si="2"/>
        <v>0.48908296943231439</v>
      </c>
      <c r="H15" s="11">
        <v>916</v>
      </c>
      <c r="I15" s="30">
        <v>771</v>
      </c>
      <c r="J15" s="26">
        <f t="shared" si="3"/>
        <v>9</v>
      </c>
      <c r="K15" s="13">
        <f t="shared" si="4"/>
        <v>0.1880674448767834</v>
      </c>
    </row>
    <row r="16" spans="1:11" ht="15" customHeight="1" x14ac:dyDescent="0.2">
      <c r="A16" s="15">
        <f t="shared" si="5"/>
        <v>9</v>
      </c>
      <c r="B16" s="17" t="s">
        <v>12</v>
      </c>
      <c r="C16" s="25">
        <v>450</v>
      </c>
      <c r="D16" s="26">
        <f t="shared" si="0"/>
        <v>7</v>
      </c>
      <c r="E16" s="28">
        <v>288</v>
      </c>
      <c r="F16" s="26">
        <f t="shared" si="1"/>
        <v>10</v>
      </c>
      <c r="G16" s="13">
        <f t="shared" si="2"/>
        <v>0.5625</v>
      </c>
      <c r="H16" s="11">
        <v>907</v>
      </c>
      <c r="I16" s="30">
        <v>639</v>
      </c>
      <c r="J16" s="26">
        <f t="shared" si="3"/>
        <v>10</v>
      </c>
      <c r="K16" s="13">
        <f t="shared" si="4"/>
        <v>0.41940532081377152</v>
      </c>
    </row>
    <row r="17" spans="1:11" ht="15" customHeight="1" x14ac:dyDescent="0.2">
      <c r="A17" s="15">
        <f t="shared" si="5"/>
        <v>10</v>
      </c>
      <c r="B17" s="17" t="s">
        <v>15</v>
      </c>
      <c r="C17" s="25">
        <v>329</v>
      </c>
      <c r="D17" s="26">
        <f t="shared" si="0"/>
        <v>10</v>
      </c>
      <c r="E17" s="28">
        <v>405</v>
      </c>
      <c r="F17" s="26">
        <f t="shared" si="1"/>
        <v>7</v>
      </c>
      <c r="G17" s="13">
        <f t="shared" si="2"/>
        <v>-0.18765432098765433</v>
      </c>
      <c r="H17" s="11">
        <v>615</v>
      </c>
      <c r="I17" s="30">
        <v>803</v>
      </c>
      <c r="J17" s="26">
        <f t="shared" si="3"/>
        <v>8</v>
      </c>
      <c r="K17" s="13">
        <f t="shared" si="4"/>
        <v>-0.23412204234122042</v>
      </c>
    </row>
    <row r="18" spans="1:11" ht="15" customHeight="1" x14ac:dyDescent="0.2">
      <c r="A18" s="15">
        <f t="shared" si="5"/>
        <v>11</v>
      </c>
      <c r="B18" s="17" t="s">
        <v>13</v>
      </c>
      <c r="C18" s="25">
        <v>288</v>
      </c>
      <c r="D18" s="26">
        <f t="shared" si="0"/>
        <v>11</v>
      </c>
      <c r="E18" s="28">
        <v>262</v>
      </c>
      <c r="F18" s="26">
        <f t="shared" si="1"/>
        <v>12</v>
      </c>
      <c r="G18" s="13">
        <f t="shared" si="2"/>
        <v>9.9236641221374045E-2</v>
      </c>
      <c r="H18" s="11">
        <v>615</v>
      </c>
      <c r="I18" s="30">
        <v>589</v>
      </c>
      <c r="J18" s="26">
        <f t="shared" si="3"/>
        <v>12</v>
      </c>
      <c r="K18" s="13">
        <f t="shared" si="4"/>
        <v>4.4142614601018676E-2</v>
      </c>
    </row>
    <row r="19" spans="1:11" ht="15" customHeight="1" x14ac:dyDescent="0.2">
      <c r="A19" s="15">
        <f t="shared" si="5"/>
        <v>12</v>
      </c>
      <c r="B19" s="17" t="s">
        <v>18</v>
      </c>
      <c r="C19" s="25">
        <v>240</v>
      </c>
      <c r="D19" s="26">
        <f t="shared" si="0"/>
        <v>12</v>
      </c>
      <c r="E19" s="28">
        <v>144</v>
      </c>
      <c r="F19" s="26">
        <f t="shared" si="1"/>
        <v>16</v>
      </c>
      <c r="G19" s="13">
        <f t="shared" si="2"/>
        <v>0.66666666666666663</v>
      </c>
      <c r="H19" s="11">
        <v>610</v>
      </c>
      <c r="I19" s="30">
        <v>457</v>
      </c>
      <c r="J19" s="26">
        <f t="shared" si="3"/>
        <v>14</v>
      </c>
      <c r="K19" s="13">
        <f t="shared" si="4"/>
        <v>0.33479212253829321</v>
      </c>
    </row>
    <row r="20" spans="1:11" ht="15" customHeight="1" x14ac:dyDescent="0.2">
      <c r="A20" s="15">
        <f t="shared" si="5"/>
        <v>13</v>
      </c>
      <c r="B20" s="17" t="s">
        <v>17</v>
      </c>
      <c r="C20" s="25">
        <v>227</v>
      </c>
      <c r="D20" s="26">
        <f t="shared" si="0"/>
        <v>13</v>
      </c>
      <c r="E20" s="28">
        <v>318</v>
      </c>
      <c r="F20" s="26">
        <f t="shared" si="1"/>
        <v>9</v>
      </c>
      <c r="G20" s="13">
        <f t="shared" si="2"/>
        <v>-0.28616352201257861</v>
      </c>
      <c r="H20" s="11">
        <v>568</v>
      </c>
      <c r="I20" s="30">
        <v>616</v>
      </c>
      <c r="J20" s="26">
        <f t="shared" si="3"/>
        <v>11</v>
      </c>
      <c r="K20" s="13">
        <f t="shared" si="4"/>
        <v>-7.792207792207792E-2</v>
      </c>
    </row>
    <row r="21" spans="1:11" ht="15" customHeight="1" x14ac:dyDescent="0.2">
      <c r="A21" s="15">
        <f t="shared" si="5"/>
        <v>14</v>
      </c>
      <c r="B21" s="17" t="s">
        <v>20</v>
      </c>
      <c r="C21" s="25">
        <v>209</v>
      </c>
      <c r="D21" s="26">
        <f t="shared" si="0"/>
        <v>14</v>
      </c>
      <c r="E21" s="28">
        <v>283</v>
      </c>
      <c r="F21" s="26">
        <f t="shared" si="1"/>
        <v>11</v>
      </c>
      <c r="G21" s="13">
        <f t="shared" si="2"/>
        <v>-0.26148409893992935</v>
      </c>
      <c r="H21" s="11">
        <v>481</v>
      </c>
      <c r="I21" s="30">
        <v>582</v>
      </c>
      <c r="J21" s="26">
        <f t="shared" si="3"/>
        <v>13</v>
      </c>
      <c r="K21" s="13">
        <f t="shared" si="4"/>
        <v>-0.17353951890034364</v>
      </c>
    </row>
    <row r="22" spans="1:11" ht="15" customHeight="1" x14ac:dyDescent="0.2">
      <c r="A22" s="15">
        <f t="shared" si="5"/>
        <v>15</v>
      </c>
      <c r="B22" s="17" t="s">
        <v>23</v>
      </c>
      <c r="C22" s="25">
        <v>190</v>
      </c>
      <c r="D22" s="26">
        <f t="shared" si="0"/>
        <v>15</v>
      </c>
      <c r="E22" s="28">
        <v>201</v>
      </c>
      <c r="F22" s="26">
        <f t="shared" si="1"/>
        <v>14</v>
      </c>
      <c r="G22" s="13">
        <f t="shared" si="2"/>
        <v>-5.4726368159203981E-2</v>
      </c>
      <c r="H22" s="11">
        <v>427</v>
      </c>
      <c r="I22" s="30">
        <v>439</v>
      </c>
      <c r="J22" s="26">
        <f t="shared" si="3"/>
        <v>15</v>
      </c>
      <c r="K22" s="13">
        <f t="shared" si="4"/>
        <v>-2.7334851936218679E-2</v>
      </c>
    </row>
    <row r="23" spans="1:11" ht="15" customHeight="1" x14ac:dyDescent="0.2">
      <c r="A23" s="15">
        <f t="shared" si="5"/>
        <v>16</v>
      </c>
      <c r="B23" s="17" t="s">
        <v>29</v>
      </c>
      <c r="C23" s="25">
        <v>146</v>
      </c>
      <c r="D23" s="26">
        <f t="shared" si="0"/>
        <v>19</v>
      </c>
      <c r="E23" s="28">
        <v>69</v>
      </c>
      <c r="F23" s="26">
        <f t="shared" si="1"/>
        <v>21</v>
      </c>
      <c r="G23" s="13">
        <f t="shared" si="2"/>
        <v>1.1159420289855073</v>
      </c>
      <c r="H23" s="11">
        <v>360</v>
      </c>
      <c r="I23" s="30">
        <v>170</v>
      </c>
      <c r="J23" s="26">
        <f t="shared" si="3"/>
        <v>20</v>
      </c>
      <c r="K23" s="13">
        <f t="shared" si="4"/>
        <v>1.1176470588235294</v>
      </c>
    </row>
    <row r="24" spans="1:11" ht="15" customHeight="1" x14ac:dyDescent="0.2">
      <c r="A24" s="15">
        <f t="shared" si="5"/>
        <v>17</v>
      </c>
      <c r="B24" s="17" t="s">
        <v>19</v>
      </c>
      <c r="C24" s="25">
        <v>166</v>
      </c>
      <c r="D24" s="26">
        <f t="shared" si="0"/>
        <v>16</v>
      </c>
      <c r="E24" s="28">
        <v>123</v>
      </c>
      <c r="F24" s="26">
        <f t="shared" si="1"/>
        <v>17</v>
      </c>
      <c r="G24" s="13">
        <f t="shared" si="2"/>
        <v>0.34959349593495936</v>
      </c>
      <c r="H24" s="11">
        <v>350</v>
      </c>
      <c r="I24" s="30">
        <v>249</v>
      </c>
      <c r="J24" s="26">
        <f t="shared" si="3"/>
        <v>17</v>
      </c>
      <c r="K24" s="13">
        <f t="shared" si="4"/>
        <v>0.40562248995983935</v>
      </c>
    </row>
    <row r="25" spans="1:11" ht="15" customHeight="1" x14ac:dyDescent="0.2">
      <c r="A25" s="15">
        <f t="shared" si="5"/>
        <v>18</v>
      </c>
      <c r="B25" s="17" t="s">
        <v>21</v>
      </c>
      <c r="C25" s="25">
        <v>156</v>
      </c>
      <c r="D25" s="26">
        <f t="shared" si="0"/>
        <v>17</v>
      </c>
      <c r="E25" s="28">
        <v>85</v>
      </c>
      <c r="F25" s="26">
        <f t="shared" si="1"/>
        <v>18</v>
      </c>
      <c r="G25" s="13">
        <f t="shared" si="2"/>
        <v>0.83529411764705885</v>
      </c>
      <c r="H25" s="11">
        <v>292</v>
      </c>
      <c r="I25" s="30">
        <v>224</v>
      </c>
      <c r="J25" s="26">
        <f t="shared" si="3"/>
        <v>18</v>
      </c>
      <c r="K25" s="13">
        <f t="shared" si="4"/>
        <v>0.30357142857142855</v>
      </c>
    </row>
    <row r="26" spans="1:11" ht="15" customHeight="1" x14ac:dyDescent="0.2">
      <c r="A26" s="15">
        <f t="shared" si="5"/>
        <v>19</v>
      </c>
      <c r="B26" s="17" t="s">
        <v>22</v>
      </c>
      <c r="C26" s="25">
        <v>153</v>
      </c>
      <c r="D26" s="26">
        <f t="shared" si="0"/>
        <v>18</v>
      </c>
      <c r="E26" s="28">
        <v>175</v>
      </c>
      <c r="F26" s="26">
        <f t="shared" si="1"/>
        <v>15</v>
      </c>
      <c r="G26" s="13">
        <f t="shared" si="2"/>
        <v>-0.12571428571428572</v>
      </c>
      <c r="H26" s="11">
        <v>255</v>
      </c>
      <c r="I26" s="30">
        <v>397</v>
      </c>
      <c r="J26" s="26">
        <f t="shared" si="3"/>
        <v>16</v>
      </c>
      <c r="K26" s="13">
        <f t="shared" si="4"/>
        <v>-0.35768261964735515</v>
      </c>
    </row>
    <row r="27" spans="1:11" ht="15" customHeight="1" x14ac:dyDescent="0.2">
      <c r="A27" s="15">
        <f t="shared" si="5"/>
        <v>20</v>
      </c>
      <c r="B27" s="17" t="s">
        <v>26</v>
      </c>
      <c r="C27" s="25">
        <v>76</v>
      </c>
      <c r="D27" s="26">
        <f t="shared" si="0"/>
        <v>21</v>
      </c>
      <c r="E27" s="28">
        <v>75</v>
      </c>
      <c r="F27" s="26">
        <f t="shared" si="1"/>
        <v>19</v>
      </c>
      <c r="G27" s="13">
        <f t="shared" si="2"/>
        <v>1.3333333333333334E-2</v>
      </c>
      <c r="H27" s="11">
        <v>190</v>
      </c>
      <c r="I27" s="30">
        <v>191</v>
      </c>
      <c r="J27" s="26">
        <f t="shared" si="3"/>
        <v>19</v>
      </c>
      <c r="K27" s="13">
        <f t="shared" si="4"/>
        <v>-5.235602094240838E-3</v>
      </c>
    </row>
    <row r="28" spans="1:11" ht="15" customHeight="1" x14ac:dyDescent="0.2">
      <c r="A28" s="15">
        <f t="shared" si="5"/>
        <v>21</v>
      </c>
      <c r="B28" s="17" t="s">
        <v>24</v>
      </c>
      <c r="C28" s="25">
        <v>84</v>
      </c>
      <c r="D28" s="26">
        <f t="shared" si="0"/>
        <v>20</v>
      </c>
      <c r="E28" s="28">
        <v>74</v>
      </c>
      <c r="F28" s="26">
        <f t="shared" si="1"/>
        <v>20</v>
      </c>
      <c r="G28" s="13">
        <f t="shared" si="2"/>
        <v>0.13513513513513514</v>
      </c>
      <c r="H28" s="11">
        <v>156</v>
      </c>
      <c r="I28" s="30">
        <v>151</v>
      </c>
      <c r="J28" s="26">
        <f t="shared" si="3"/>
        <v>21</v>
      </c>
      <c r="K28" s="13">
        <f t="shared" si="4"/>
        <v>3.3112582781456956E-2</v>
      </c>
    </row>
    <row r="29" spans="1:11" ht="15" customHeight="1" x14ac:dyDescent="0.2">
      <c r="A29" s="15">
        <f t="shared" si="5"/>
        <v>22</v>
      </c>
      <c r="B29" s="17" t="s">
        <v>27</v>
      </c>
      <c r="C29" s="25">
        <v>58</v>
      </c>
      <c r="D29" s="26">
        <f t="shared" si="0"/>
        <v>22</v>
      </c>
      <c r="E29" s="28">
        <v>43</v>
      </c>
      <c r="F29" s="26">
        <f t="shared" si="1"/>
        <v>23</v>
      </c>
      <c r="G29" s="13">
        <f t="shared" si="2"/>
        <v>0.34883720930232559</v>
      </c>
      <c r="H29" s="11">
        <v>132</v>
      </c>
      <c r="I29" s="30">
        <v>123</v>
      </c>
      <c r="J29" s="26">
        <f t="shared" si="3"/>
        <v>22</v>
      </c>
      <c r="K29" s="13">
        <f t="shared" si="4"/>
        <v>7.3170731707317069E-2</v>
      </c>
    </row>
    <row r="30" spans="1:11" ht="15" customHeight="1" x14ac:dyDescent="0.2">
      <c r="A30" s="15">
        <f t="shared" si="5"/>
        <v>23</v>
      </c>
      <c r="B30" s="17" t="s">
        <v>30</v>
      </c>
      <c r="C30" s="25">
        <v>39</v>
      </c>
      <c r="D30" s="26">
        <f t="shared" si="0"/>
        <v>23</v>
      </c>
      <c r="E30" s="28">
        <v>29</v>
      </c>
      <c r="F30" s="26">
        <f t="shared" si="1"/>
        <v>25</v>
      </c>
      <c r="G30" s="13">
        <f t="shared" si="2"/>
        <v>0.34482758620689657</v>
      </c>
      <c r="H30" s="11">
        <v>80</v>
      </c>
      <c r="I30" s="30">
        <v>65</v>
      </c>
      <c r="J30" s="26">
        <f t="shared" si="3"/>
        <v>25</v>
      </c>
      <c r="K30" s="13">
        <f t="shared" si="4"/>
        <v>0.23076923076923078</v>
      </c>
    </row>
    <row r="31" spans="1:11" ht="15" customHeight="1" x14ac:dyDescent="0.2">
      <c r="A31" s="15">
        <f t="shared" si="5"/>
        <v>24</v>
      </c>
      <c r="B31" s="17" t="s">
        <v>25</v>
      </c>
      <c r="C31" s="25">
        <v>16</v>
      </c>
      <c r="D31" s="26">
        <f t="shared" si="0"/>
        <v>25</v>
      </c>
      <c r="E31" s="28">
        <v>42</v>
      </c>
      <c r="F31" s="26">
        <f t="shared" si="1"/>
        <v>24</v>
      </c>
      <c r="G31" s="13">
        <f t="shared" si="2"/>
        <v>-0.61904761904761907</v>
      </c>
      <c r="H31" s="11">
        <v>61</v>
      </c>
      <c r="I31" s="30">
        <v>76</v>
      </c>
      <c r="J31" s="26">
        <f t="shared" si="3"/>
        <v>24</v>
      </c>
      <c r="K31" s="13">
        <f t="shared" si="4"/>
        <v>-0.19736842105263158</v>
      </c>
    </row>
    <row r="32" spans="1:11" ht="15" customHeight="1" x14ac:dyDescent="0.2">
      <c r="A32" s="15">
        <f t="shared" si="5"/>
        <v>25</v>
      </c>
      <c r="B32" s="17" t="s">
        <v>28</v>
      </c>
      <c r="C32" s="25">
        <v>12</v>
      </c>
      <c r="D32" s="26">
        <f t="shared" si="0"/>
        <v>26</v>
      </c>
      <c r="E32" s="28">
        <v>49</v>
      </c>
      <c r="F32" s="26">
        <f t="shared" si="1"/>
        <v>22</v>
      </c>
      <c r="G32" s="13">
        <f t="shared" si="2"/>
        <v>-0.75510204081632648</v>
      </c>
      <c r="H32" s="11">
        <v>56</v>
      </c>
      <c r="I32" s="30">
        <v>78</v>
      </c>
      <c r="J32" s="26">
        <f t="shared" si="3"/>
        <v>23</v>
      </c>
      <c r="K32" s="13">
        <f t="shared" si="4"/>
        <v>-0.28205128205128205</v>
      </c>
    </row>
    <row r="33" spans="1:11" ht="15" customHeight="1" x14ac:dyDescent="0.2">
      <c r="A33" s="15">
        <f t="shared" si="5"/>
        <v>26</v>
      </c>
      <c r="B33" s="17" t="s">
        <v>32</v>
      </c>
      <c r="C33" s="25">
        <v>20</v>
      </c>
      <c r="D33" s="26">
        <f t="shared" si="0"/>
        <v>24</v>
      </c>
      <c r="E33" s="28">
        <v>10</v>
      </c>
      <c r="F33" s="26">
        <f t="shared" si="1"/>
        <v>26</v>
      </c>
      <c r="G33" s="13">
        <f t="shared" si="2"/>
        <v>1</v>
      </c>
      <c r="H33" s="11">
        <v>36</v>
      </c>
      <c r="I33" s="30">
        <v>29</v>
      </c>
      <c r="J33" s="26">
        <f t="shared" si="3"/>
        <v>26</v>
      </c>
      <c r="K33" s="13">
        <f t="shared" si="4"/>
        <v>0.2413793103448276</v>
      </c>
    </row>
    <row r="34" spans="1:11" ht="15" customHeight="1" x14ac:dyDescent="0.2">
      <c r="A34" s="15">
        <f t="shared" si="5"/>
        <v>27</v>
      </c>
      <c r="B34" s="17" t="s">
        <v>37</v>
      </c>
      <c r="C34" s="25">
        <v>9</v>
      </c>
      <c r="D34" s="26">
        <f t="shared" si="0"/>
        <v>27</v>
      </c>
      <c r="E34" s="28">
        <v>1</v>
      </c>
      <c r="F34" s="26">
        <f t="shared" si="1"/>
        <v>31</v>
      </c>
      <c r="G34" s="13">
        <f t="shared" si="2"/>
        <v>8</v>
      </c>
      <c r="H34" s="11">
        <v>19</v>
      </c>
      <c r="I34" s="30">
        <v>6</v>
      </c>
      <c r="J34" s="26">
        <f t="shared" si="3"/>
        <v>30</v>
      </c>
      <c r="K34" s="13">
        <f t="shared" si="4"/>
        <v>2.1666666666666665</v>
      </c>
    </row>
    <row r="35" spans="1:11" ht="15" customHeight="1" x14ac:dyDescent="0.2">
      <c r="A35" s="15">
        <f t="shared" si="5"/>
        <v>28</v>
      </c>
      <c r="B35" s="17" t="s">
        <v>33</v>
      </c>
      <c r="C35" s="25">
        <v>9</v>
      </c>
      <c r="D35" s="26">
        <f t="shared" si="0"/>
        <v>27</v>
      </c>
      <c r="E35" s="28">
        <v>3</v>
      </c>
      <c r="F35" s="26">
        <f t="shared" si="1"/>
        <v>28</v>
      </c>
      <c r="G35" s="13">
        <f t="shared" si="2"/>
        <v>2</v>
      </c>
      <c r="H35" s="11">
        <v>18</v>
      </c>
      <c r="I35" s="30">
        <v>10</v>
      </c>
      <c r="J35" s="26">
        <f t="shared" si="3"/>
        <v>28</v>
      </c>
      <c r="K35" s="13">
        <f t="shared" si="4"/>
        <v>0.8</v>
      </c>
    </row>
    <row r="36" spans="1:11" ht="15" customHeight="1" x14ac:dyDescent="0.2">
      <c r="A36" s="15">
        <f t="shared" si="5"/>
        <v>29</v>
      </c>
      <c r="B36" s="17" t="s">
        <v>34</v>
      </c>
      <c r="C36" s="25">
        <v>8</v>
      </c>
      <c r="D36" s="26">
        <f t="shared" si="0"/>
        <v>29</v>
      </c>
      <c r="E36" s="28">
        <v>7</v>
      </c>
      <c r="F36" s="26">
        <f t="shared" si="1"/>
        <v>27</v>
      </c>
      <c r="G36" s="13">
        <f t="shared" si="2"/>
        <v>0.14285714285714285</v>
      </c>
      <c r="H36" s="11">
        <v>15</v>
      </c>
      <c r="I36" s="30">
        <v>12</v>
      </c>
      <c r="J36" s="26">
        <f t="shared" si="3"/>
        <v>27</v>
      </c>
      <c r="K36" s="13">
        <f t="shared" si="4"/>
        <v>0.25</v>
      </c>
    </row>
    <row r="37" spans="1:11" ht="15" customHeight="1" x14ac:dyDescent="0.2">
      <c r="A37" s="15">
        <f t="shared" si="5"/>
        <v>30</v>
      </c>
      <c r="B37" s="17" t="s">
        <v>31</v>
      </c>
      <c r="C37" s="25">
        <v>5</v>
      </c>
      <c r="D37" s="26">
        <f t="shared" si="0"/>
        <v>30</v>
      </c>
      <c r="E37" s="28">
        <v>3</v>
      </c>
      <c r="F37" s="26">
        <f t="shared" si="1"/>
        <v>28</v>
      </c>
      <c r="G37" s="13">
        <f t="shared" si="2"/>
        <v>0.66666666666666663</v>
      </c>
      <c r="H37" s="11">
        <v>9</v>
      </c>
      <c r="I37" s="30">
        <v>8</v>
      </c>
      <c r="J37" s="26">
        <f t="shared" si="3"/>
        <v>29</v>
      </c>
      <c r="K37" s="13">
        <f t="shared" si="4"/>
        <v>0.125</v>
      </c>
    </row>
    <row r="38" spans="1:11" ht="15" customHeight="1" x14ac:dyDescent="0.2">
      <c r="A38" s="15">
        <f t="shared" si="5"/>
        <v>31</v>
      </c>
      <c r="B38" s="17" t="s">
        <v>35</v>
      </c>
      <c r="C38" s="25">
        <v>5</v>
      </c>
      <c r="D38" s="26">
        <f t="shared" si="0"/>
        <v>30</v>
      </c>
      <c r="E38" s="28">
        <v>3</v>
      </c>
      <c r="F38" s="26">
        <f t="shared" si="1"/>
        <v>28</v>
      </c>
      <c r="G38" s="13">
        <f t="shared" si="2"/>
        <v>0.66666666666666663</v>
      </c>
      <c r="H38" s="11">
        <v>6</v>
      </c>
      <c r="I38" s="30">
        <v>6</v>
      </c>
      <c r="J38" s="26">
        <f t="shared" si="3"/>
        <v>30</v>
      </c>
      <c r="K38" s="13">
        <f t="shared" si="4"/>
        <v>0</v>
      </c>
    </row>
    <row r="39" spans="1:11" ht="15" customHeight="1" x14ac:dyDescent="0.2">
      <c r="A39" s="15">
        <f t="shared" si="5"/>
        <v>32</v>
      </c>
      <c r="B39" s="17" t="s">
        <v>39</v>
      </c>
      <c r="C39" s="25">
        <v>0</v>
      </c>
      <c r="D39" s="26">
        <f t="shared" si="0"/>
        <v>32</v>
      </c>
      <c r="E39" s="28">
        <v>0</v>
      </c>
      <c r="F39" s="26">
        <f t="shared" si="1"/>
        <v>33</v>
      </c>
      <c r="G39" s="13">
        <f t="shared" si="2"/>
        <v>0</v>
      </c>
      <c r="H39" s="11">
        <v>0</v>
      </c>
      <c r="I39" s="30">
        <v>1</v>
      </c>
      <c r="J39" s="26">
        <f t="shared" si="3"/>
        <v>33</v>
      </c>
      <c r="K39" s="13">
        <f t="shared" si="4"/>
        <v>-1</v>
      </c>
    </row>
    <row r="40" spans="1:11" ht="15" customHeight="1" x14ac:dyDescent="0.2">
      <c r="A40" s="15">
        <f t="shared" si="5"/>
        <v>33</v>
      </c>
      <c r="B40" s="17" t="s">
        <v>38</v>
      </c>
      <c r="C40" s="25">
        <v>0</v>
      </c>
      <c r="D40" s="26">
        <f t="shared" si="0"/>
        <v>32</v>
      </c>
      <c r="E40" s="28">
        <v>0</v>
      </c>
      <c r="F40" s="26">
        <f t="shared" si="1"/>
        <v>33</v>
      </c>
      <c r="G40" s="13">
        <f t="shared" si="2"/>
        <v>0</v>
      </c>
      <c r="H40" s="11">
        <v>0</v>
      </c>
      <c r="I40" s="30">
        <v>1</v>
      </c>
      <c r="J40" s="26">
        <f t="shared" si="3"/>
        <v>33</v>
      </c>
      <c r="K40" s="13">
        <f t="shared" si="4"/>
        <v>-1</v>
      </c>
    </row>
    <row r="41" spans="1:11" ht="15" customHeight="1" x14ac:dyDescent="0.2">
      <c r="A41" s="15">
        <f t="shared" si="5"/>
        <v>34</v>
      </c>
      <c r="B41" s="17" t="s">
        <v>46</v>
      </c>
      <c r="C41" s="25">
        <v>0</v>
      </c>
      <c r="D41" s="26">
        <f t="shared" si="0"/>
        <v>32</v>
      </c>
      <c r="E41" s="28">
        <v>1</v>
      </c>
      <c r="F41" s="26">
        <f t="shared" si="1"/>
        <v>31</v>
      </c>
      <c r="G41" s="13">
        <f t="shared" si="2"/>
        <v>-1</v>
      </c>
      <c r="H41" s="11">
        <v>0</v>
      </c>
      <c r="I41" s="30">
        <v>1</v>
      </c>
      <c r="J41" s="26">
        <f t="shared" si="3"/>
        <v>33</v>
      </c>
      <c r="K41" s="13">
        <f t="shared" si="4"/>
        <v>-1</v>
      </c>
    </row>
    <row r="42" spans="1:11" ht="15" customHeight="1" thickBot="1" x14ac:dyDescent="0.25">
      <c r="A42" s="31">
        <f t="shared" si="5"/>
        <v>35</v>
      </c>
      <c r="B42" s="32" t="s">
        <v>36</v>
      </c>
      <c r="C42" s="33">
        <v>0</v>
      </c>
      <c r="D42" s="34">
        <f t="shared" si="0"/>
        <v>32</v>
      </c>
      <c r="E42" s="35">
        <v>0</v>
      </c>
      <c r="F42" s="34">
        <f t="shared" si="1"/>
        <v>33</v>
      </c>
      <c r="G42" s="36">
        <f t="shared" si="2"/>
        <v>0</v>
      </c>
      <c r="H42" s="37">
        <v>0</v>
      </c>
      <c r="I42" s="38">
        <v>4</v>
      </c>
      <c r="J42" s="34">
        <f t="shared" si="3"/>
        <v>32</v>
      </c>
      <c r="K42" s="36">
        <f t="shared" si="4"/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2 K8:K42">
    <cfRule type="cellIs" dxfId="0" priority="53" operator="lessThan">
      <formula>0</formula>
    </cfRule>
  </conditionalFormatting>
  <printOptions horizontalCentered="1"/>
  <pageMargins left="0.39370078740157483" right="0.39370078740157483" top="0.39370078740157483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7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G8:G42</xm:sqref>
        </x14:conditionalFormatting>
        <x14:conditionalFormatting xmlns:xm="http://schemas.microsoft.com/office/excel/2006/main">
          <x14:cfRule type="iconSet" priority="68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D1918_February19</vt:lpstr>
      <vt:lpstr>D1918_February19!Print_Area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2018-08-13T12:02:27Z</cp:lastPrinted>
  <dcterms:created xsi:type="dcterms:W3CDTF">2014-06-13T11:16:12Z</dcterms:created>
  <dcterms:modified xsi:type="dcterms:W3CDTF">2019-03-15T13:36:01Z</dcterms:modified>
</cp:coreProperties>
</file>