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February16" sheetId="1" r:id="rId1"/>
  </sheets>
  <definedNames>
    <definedName name="_xlnm.Print_Area" localSheetId="0">D1615_February16!$A$1:$K$42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/>
  <c r="I7" i="1" l="1"/>
  <c r="H7" i="1"/>
  <c r="E7" i="1"/>
  <c r="C7" i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<sst xmlns="http://schemas.openxmlformats.org/spreadsheetml/2006/main" count="47" uniqueCount="47">
  <si>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</si>
  <si>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</si>
  <si>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</si>
  <si>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</si>
  <si>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</si>
  <si>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</si>
  <si>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</si>
  <si>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</si>
  <si>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</si>
  <si>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</si>
  <si>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</si>
  <si>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</si>
  <si>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</si>
  <si>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</si>
  <si>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</si>
  <si>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</si>
  <si>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</si>
  <si>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</si>
  <si>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</si>
  <si>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</si>
  <si>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</si>
  <si>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</si>
  <si>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</si>
  <si>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</si>
  <si>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</si>
  <si>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</si>
  <si>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</si>
  <si>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</si>
  <si>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</si>
  <si>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</si>
  <si>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</si>
  <si>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</si>
  <si>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</si>
  <si>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</si>
  <si>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</si>
  <si>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</si>
  <si>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</si>
  <si>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</si>
  <si>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</si>
  <si>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</si>
  <si>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</si>
  <si>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</si>
  <si>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February '16 -YTD</t>
  </si>
  <si>
    <t>Feb. '16</t>
  </si>
  <si>
    <t>Feb. '15</t>
  </si>
  <si>
    <t>Feb. '16-YTD</t>
  </si>
  <si>
    <t>Feb. '15-YTD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</si>
</sst>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zoomScaleNormal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42</v>
      </c>
      <c r="B2" s="4"/>
      <c r="C2" s="4"/>
      <c r="D2" s="4"/>
    </row>
    <row r="3" spans="1:11" ht="17.2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2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3" t="s">
        <v>43</v>
      </c>
      <c r="D6" s="44"/>
      <c r="E6" s="45" t="s">
        <v>44</v>
      </c>
      <c r="F6" s="46"/>
      <c r="G6" s="7" t="s">
        <v>41</v>
      </c>
      <c r="H6" s="8" t="s">
        <v>45</v>
      </c>
      <c r="I6" s="45" t="s">
        <v>46</v>
      </c>
      <c r="J6" s="46"/>
      <c r="K6" s="9" t="str">
        <f>G6</f>
        <v>% D16/15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0">
        <f>SUM(C8:C42)</f>
        <v>3310</v>
      </c>
      <c r="D7" s="41"/>
      <c r="E7" s="12">
        <f>SUM(E8:E42)</f>
        <v>4894</v>
      </c>
      <c r="F7" s="13"/>
      <c r="G7" s="14">
        <f t="shared" ref="G7" si="0">(C7-E7)/E7</f>
        <v>-0.32366162648140578</v>
      </c>
      <c r="H7" s="15">
        <f>SUM(H8:H42)</f>
        <v>9010</v>
      </c>
      <c r="I7" s="16">
        <f>SUM(I8:I42)</f>
        <v>10742</v>
      </c>
      <c r="J7" s="13"/>
      <c r="K7" s="17">
        <f t="shared" ref="K7" si="1">(H7-I7)/I7</f>
        <v>-0.16123626885123812</v>
      </c>
    </row>
    <row r="8" spans="1:11" ht="12.75" x14ac:dyDescent="0.2">
      <c r="A8" s="23">
        <v>1</v>
      </c>
      <c r="B8" s="24" t="s">
        <v>6</v>
      </c>
      <c r="C8" s="25">
        <v>416</v>
      </c>
      <c r="D8" s="26">
        <f t="shared" ref="D8:D42" si="2">RANK(C8,$C$8:$C$42)</f>
        <v>1</v>
      </c>
      <c r="E8" s="27">
        <v>649</v>
      </c>
      <c r="F8" s="26">
        <f t="shared" ref="F8:F42" si="3">RANK(E8,$E$8:$E$42)</f>
        <v>1</v>
      </c>
      <c r="G8" s="19">
        <f t="shared" ref="G8:G41" si="4">IF(ISERROR((C8-E8)/E8), IF(E8=0,IF(C8&gt;0,1,IF(C8=0,0,((C8-E8)/E8)))),(C8-E8)/E8)</f>
        <v>-0.35901386748844377</v>
      </c>
      <c r="H8" s="28">
        <v>1242</v>
      </c>
      <c r="I8" s="29">
        <v>1519</v>
      </c>
      <c r="J8" s="26">
        <f t="shared" ref="J8:J42" si="5">RANK(I8,$I$8:$I$42)</f>
        <v>1</v>
      </c>
      <c r="K8" s="21">
        <f t="shared" ref="K8:K41" si="6">IF(ISERROR((H8-I8)/I8), IF(I8=0,IF(H8&gt;0,1,IF(H8=0,0,((H8-I8)/I8)))),(H8-I8)/I8)</f>
        <v>-0.18235681369321921</v>
      </c>
    </row>
    <row r="9" spans="1:11" ht="12.75" x14ac:dyDescent="0.2">
      <c r="A9" s="30">
        <f t="shared" ref="A9:A42" si="7">A8+1</f>
        <v>2</v>
      </c>
      <c r="B9" s="24" t="s">
        <v>9</v>
      </c>
      <c r="C9" s="31">
        <v>263</v>
      </c>
      <c r="D9" s="26">
        <f t="shared" si="2"/>
        <v>3</v>
      </c>
      <c r="E9" s="32">
        <v>394</v>
      </c>
      <c r="F9" s="26">
        <f t="shared" si="3"/>
        <v>4</v>
      </c>
      <c r="G9" s="19">
        <f t="shared" si="4"/>
        <v>-0.33248730964467005</v>
      </c>
      <c r="H9" s="28">
        <v>793</v>
      </c>
      <c r="I9" s="29">
        <v>947</v>
      </c>
      <c r="J9" s="26">
        <f t="shared" si="5"/>
        <v>3</v>
      </c>
      <c r="K9" s="21">
        <f t="shared" si="6"/>
        <v>-0.16261879619852165</v>
      </c>
    </row>
    <row r="10" spans="1:11" ht="12.75" x14ac:dyDescent="0.2">
      <c r="A10" s="30">
        <f t="shared" si="7"/>
        <v>3</v>
      </c>
      <c r="B10" s="24" t="s">
        <v>10</v>
      </c>
      <c r="C10" s="31">
        <v>263</v>
      </c>
      <c r="D10" s="26">
        <f t="shared" si="2"/>
        <v>3</v>
      </c>
      <c r="E10" s="32">
        <v>309</v>
      </c>
      <c r="F10" s="26">
        <f t="shared" si="3"/>
        <v>5</v>
      </c>
      <c r="G10" s="19">
        <f t="shared" si="4"/>
        <v>-0.14886731391585761</v>
      </c>
      <c r="H10" s="28">
        <v>758</v>
      </c>
      <c r="I10" s="29">
        <v>743</v>
      </c>
      <c r="J10" s="26">
        <f t="shared" si="5"/>
        <v>5</v>
      </c>
      <c r="K10" s="21">
        <f t="shared" si="6"/>
        <v>2.0188425302826378E-2</v>
      </c>
    </row>
    <row r="11" spans="1:11" ht="12.75" x14ac:dyDescent="0.2">
      <c r="A11" s="30">
        <f t="shared" si="7"/>
        <v>4</v>
      </c>
      <c r="B11" s="24" t="s">
        <v>7</v>
      </c>
      <c r="C11" s="31">
        <v>304</v>
      </c>
      <c r="D11" s="26">
        <f t="shared" si="2"/>
        <v>2</v>
      </c>
      <c r="E11" s="32">
        <v>428</v>
      </c>
      <c r="F11" s="26">
        <f t="shared" si="3"/>
        <v>3</v>
      </c>
      <c r="G11" s="19">
        <f t="shared" si="4"/>
        <v>-0.28971962616822428</v>
      </c>
      <c r="H11" s="28">
        <v>693</v>
      </c>
      <c r="I11" s="29">
        <v>954</v>
      </c>
      <c r="J11" s="26">
        <f t="shared" si="5"/>
        <v>2</v>
      </c>
      <c r="K11" s="21">
        <f t="shared" si="6"/>
        <v>-0.27358490566037735</v>
      </c>
    </row>
    <row r="12" spans="1:11" ht="12.75" x14ac:dyDescent="0.2">
      <c r="A12" s="30">
        <f t="shared" si="7"/>
        <v>5</v>
      </c>
      <c r="B12" s="24" t="s">
        <v>8</v>
      </c>
      <c r="C12" s="31">
        <v>176</v>
      </c>
      <c r="D12" s="26">
        <f t="shared" si="2"/>
        <v>9</v>
      </c>
      <c r="E12" s="32">
        <v>531</v>
      </c>
      <c r="F12" s="26">
        <f t="shared" si="3"/>
        <v>2</v>
      </c>
      <c r="G12" s="19">
        <f t="shared" si="4"/>
        <v>-0.66854990583804141</v>
      </c>
      <c r="H12" s="28">
        <v>567</v>
      </c>
      <c r="I12" s="29">
        <v>847</v>
      </c>
      <c r="J12" s="26">
        <f t="shared" si="5"/>
        <v>4</v>
      </c>
      <c r="K12" s="21">
        <f t="shared" si="6"/>
        <v>-0.33057851239669422</v>
      </c>
    </row>
    <row r="13" spans="1:11" ht="12.75" x14ac:dyDescent="0.2">
      <c r="A13" s="30">
        <f t="shared" si="7"/>
        <v>6</v>
      </c>
      <c r="B13" s="24" t="s">
        <v>15</v>
      </c>
      <c r="C13" s="31">
        <v>191</v>
      </c>
      <c r="D13" s="26">
        <f t="shared" si="2"/>
        <v>6</v>
      </c>
      <c r="E13" s="32">
        <v>268</v>
      </c>
      <c r="F13" s="26">
        <f t="shared" si="3"/>
        <v>6</v>
      </c>
      <c r="G13" s="19">
        <f t="shared" si="4"/>
        <v>-0.28731343283582089</v>
      </c>
      <c r="H13" s="28">
        <v>527</v>
      </c>
      <c r="I13" s="29">
        <v>660</v>
      </c>
      <c r="J13" s="26">
        <f t="shared" si="5"/>
        <v>7</v>
      </c>
      <c r="K13" s="21">
        <f t="shared" si="6"/>
        <v>-0.20151515151515151</v>
      </c>
    </row>
    <row r="14" spans="1:11" ht="12.75" x14ac:dyDescent="0.2">
      <c r="A14" s="30">
        <f t="shared" si="7"/>
        <v>7</v>
      </c>
      <c r="B14" s="24" t="s">
        <v>19</v>
      </c>
      <c r="C14" s="31">
        <v>250</v>
      </c>
      <c r="D14" s="26">
        <f t="shared" si="2"/>
        <v>5</v>
      </c>
      <c r="E14" s="32">
        <v>185</v>
      </c>
      <c r="F14" s="26">
        <f t="shared" si="3"/>
        <v>12</v>
      </c>
      <c r="G14" s="19">
        <f t="shared" si="4"/>
        <v>0.35135135135135137</v>
      </c>
      <c r="H14" s="28">
        <v>470</v>
      </c>
      <c r="I14" s="29">
        <v>308</v>
      </c>
      <c r="J14" s="26">
        <f t="shared" si="5"/>
        <v>15</v>
      </c>
      <c r="K14" s="21">
        <f t="shared" si="6"/>
        <v>0.52597402597402598</v>
      </c>
    </row>
    <row r="15" spans="1:11" ht="12.75" x14ac:dyDescent="0.2">
      <c r="A15" s="30">
        <f t="shared" si="7"/>
        <v>8</v>
      </c>
      <c r="B15" s="24" t="s">
        <v>11</v>
      </c>
      <c r="C15" s="31">
        <v>44</v>
      </c>
      <c r="D15" s="26">
        <f t="shared" si="2"/>
        <v>20</v>
      </c>
      <c r="E15" s="32">
        <v>150</v>
      </c>
      <c r="F15" s="26">
        <f t="shared" si="3"/>
        <v>15</v>
      </c>
      <c r="G15" s="19">
        <f t="shared" si="4"/>
        <v>-0.70666666666666667</v>
      </c>
      <c r="H15" s="28">
        <v>418</v>
      </c>
      <c r="I15" s="29">
        <v>449</v>
      </c>
      <c r="J15" s="26">
        <f t="shared" si="5"/>
        <v>9</v>
      </c>
      <c r="K15" s="21">
        <f t="shared" si="6"/>
        <v>-6.9042316258351888E-2</v>
      </c>
    </row>
    <row r="16" spans="1:11" ht="12.75" x14ac:dyDescent="0.2">
      <c r="A16" s="30">
        <f t="shared" si="7"/>
        <v>9</v>
      </c>
      <c r="B16" s="24" t="s">
        <v>12</v>
      </c>
      <c r="C16" s="31">
        <v>144</v>
      </c>
      <c r="D16" s="26">
        <f t="shared" si="2"/>
        <v>11</v>
      </c>
      <c r="E16" s="32">
        <v>244</v>
      </c>
      <c r="F16" s="26">
        <f t="shared" si="3"/>
        <v>7</v>
      </c>
      <c r="G16" s="19">
        <f t="shared" si="4"/>
        <v>-0.4098360655737705</v>
      </c>
      <c r="H16" s="28">
        <v>414</v>
      </c>
      <c r="I16" s="29">
        <v>679</v>
      </c>
      <c r="J16" s="26">
        <f t="shared" si="5"/>
        <v>6</v>
      </c>
      <c r="K16" s="21">
        <f t="shared" si="6"/>
        <v>-0.39027982326951399</v>
      </c>
    </row>
    <row r="17" spans="1:11" ht="12.75" x14ac:dyDescent="0.2">
      <c r="A17" s="30">
        <f t="shared" si="7"/>
        <v>10</v>
      </c>
      <c r="B17" s="24" t="s">
        <v>14</v>
      </c>
      <c r="C17" s="31">
        <v>180</v>
      </c>
      <c r="D17" s="26">
        <f t="shared" si="2"/>
        <v>8</v>
      </c>
      <c r="E17" s="32">
        <v>230</v>
      </c>
      <c r="F17" s="26">
        <f t="shared" si="3"/>
        <v>8</v>
      </c>
      <c r="G17" s="19">
        <f t="shared" si="4"/>
        <v>-0.21739130434782608</v>
      </c>
      <c r="H17" s="28">
        <v>407</v>
      </c>
      <c r="I17" s="29">
        <v>324</v>
      </c>
      <c r="J17" s="26">
        <f t="shared" si="5"/>
        <v>14</v>
      </c>
      <c r="K17" s="21">
        <f t="shared" si="6"/>
        <v>0.25617283950617287</v>
      </c>
    </row>
    <row r="18" spans="1:11" ht="12.75" x14ac:dyDescent="0.2">
      <c r="A18" s="30">
        <f t="shared" si="7"/>
        <v>11</v>
      </c>
      <c r="B18" s="24" t="s">
        <v>18</v>
      </c>
      <c r="C18" s="31">
        <v>181</v>
      </c>
      <c r="D18" s="26">
        <f t="shared" si="2"/>
        <v>7</v>
      </c>
      <c r="E18" s="32">
        <v>159</v>
      </c>
      <c r="F18" s="26">
        <f t="shared" si="3"/>
        <v>14</v>
      </c>
      <c r="G18" s="19">
        <f t="shared" si="4"/>
        <v>0.13836477987421383</v>
      </c>
      <c r="H18" s="28">
        <v>341</v>
      </c>
      <c r="I18" s="29">
        <v>382</v>
      </c>
      <c r="J18" s="26">
        <f t="shared" si="5"/>
        <v>11</v>
      </c>
      <c r="K18" s="21">
        <f t="shared" si="6"/>
        <v>-0.10732984293193717</v>
      </c>
    </row>
    <row r="19" spans="1:11" ht="12.75" x14ac:dyDescent="0.2">
      <c r="A19" s="30">
        <f t="shared" si="7"/>
        <v>12</v>
      </c>
      <c r="B19" s="24" t="s">
        <v>17</v>
      </c>
      <c r="C19" s="31">
        <v>89</v>
      </c>
      <c r="D19" s="26">
        <f t="shared" si="2"/>
        <v>13</v>
      </c>
      <c r="E19" s="32">
        <v>149</v>
      </c>
      <c r="F19" s="26">
        <f t="shared" si="3"/>
        <v>16</v>
      </c>
      <c r="G19" s="19">
        <f t="shared" si="4"/>
        <v>-0.40268456375838924</v>
      </c>
      <c r="H19" s="28">
        <v>319</v>
      </c>
      <c r="I19" s="29">
        <v>336</v>
      </c>
      <c r="J19" s="26">
        <f t="shared" si="5"/>
        <v>12</v>
      </c>
      <c r="K19" s="21">
        <f t="shared" si="6"/>
        <v>-5.0595238095238096E-2</v>
      </c>
    </row>
    <row r="20" spans="1:11" ht="12.75" x14ac:dyDescent="0.2">
      <c r="A20" s="30">
        <f t="shared" si="7"/>
        <v>13</v>
      </c>
      <c r="B20" s="24" t="s">
        <v>21</v>
      </c>
      <c r="C20" s="31">
        <v>89</v>
      </c>
      <c r="D20" s="26">
        <f t="shared" si="2"/>
        <v>13</v>
      </c>
      <c r="E20" s="32">
        <v>165</v>
      </c>
      <c r="F20" s="26">
        <f t="shared" si="3"/>
        <v>13</v>
      </c>
      <c r="G20" s="19">
        <f t="shared" si="4"/>
        <v>-0.46060606060606063</v>
      </c>
      <c r="H20" s="28">
        <v>289</v>
      </c>
      <c r="I20" s="29">
        <v>268</v>
      </c>
      <c r="J20" s="26">
        <f t="shared" si="5"/>
        <v>16</v>
      </c>
      <c r="K20" s="21">
        <f t="shared" si="6"/>
        <v>7.8358208955223885E-2</v>
      </c>
    </row>
    <row r="21" spans="1:11" ht="12.75" x14ac:dyDescent="0.2">
      <c r="A21" s="30">
        <f t="shared" si="7"/>
        <v>14</v>
      </c>
      <c r="B21" s="24" t="s">
        <v>13</v>
      </c>
      <c r="C21" s="31">
        <v>150</v>
      </c>
      <c r="D21" s="26">
        <f t="shared" si="2"/>
        <v>10</v>
      </c>
      <c r="E21" s="32">
        <v>212</v>
      </c>
      <c r="F21" s="26">
        <f t="shared" si="3"/>
        <v>9</v>
      </c>
      <c r="G21" s="19">
        <f t="shared" si="4"/>
        <v>-0.29245283018867924</v>
      </c>
      <c r="H21" s="28">
        <v>248</v>
      </c>
      <c r="I21" s="29">
        <v>330</v>
      </c>
      <c r="J21" s="26">
        <f t="shared" si="5"/>
        <v>13</v>
      </c>
      <c r="K21" s="21">
        <f t="shared" si="6"/>
        <v>-0.24848484848484848</v>
      </c>
    </row>
    <row r="22" spans="1:11" ht="12.75" x14ac:dyDescent="0.2">
      <c r="A22" s="30">
        <f t="shared" si="7"/>
        <v>15</v>
      </c>
      <c r="B22" s="24" t="s">
        <v>20</v>
      </c>
      <c r="C22" s="31">
        <v>74</v>
      </c>
      <c r="D22" s="26">
        <f t="shared" si="2"/>
        <v>15</v>
      </c>
      <c r="E22" s="32">
        <v>187</v>
      </c>
      <c r="F22" s="26">
        <f t="shared" si="3"/>
        <v>11</v>
      </c>
      <c r="G22" s="19">
        <f t="shared" si="4"/>
        <v>-0.60427807486631013</v>
      </c>
      <c r="H22" s="28">
        <v>228</v>
      </c>
      <c r="I22" s="29">
        <v>460</v>
      </c>
      <c r="J22" s="26">
        <f t="shared" si="5"/>
        <v>8</v>
      </c>
      <c r="K22" s="21">
        <f t="shared" si="6"/>
        <v>-0.5043478260869565</v>
      </c>
    </row>
    <row r="23" spans="1:11" ht="12.75" x14ac:dyDescent="0.2">
      <c r="A23" s="30">
        <f t="shared" si="7"/>
        <v>16</v>
      </c>
      <c r="B23" s="24" t="s">
        <v>16</v>
      </c>
      <c r="C23" s="31">
        <v>62</v>
      </c>
      <c r="D23" s="26">
        <f t="shared" si="2"/>
        <v>17</v>
      </c>
      <c r="E23" s="32">
        <v>191</v>
      </c>
      <c r="F23" s="26">
        <f t="shared" si="3"/>
        <v>10</v>
      </c>
      <c r="G23" s="19">
        <f t="shared" si="4"/>
        <v>-0.67539267015706805</v>
      </c>
      <c r="H23" s="28">
        <v>198</v>
      </c>
      <c r="I23" s="29">
        <v>442</v>
      </c>
      <c r="J23" s="26">
        <f t="shared" si="5"/>
        <v>10</v>
      </c>
      <c r="K23" s="21">
        <f t="shared" si="6"/>
        <v>-0.55203619909502266</v>
      </c>
    </row>
    <row r="24" spans="1:11" ht="12.75" x14ac:dyDescent="0.2">
      <c r="A24" s="30">
        <f t="shared" si="7"/>
        <v>17</v>
      </c>
      <c r="B24" s="24" t="s">
        <v>24</v>
      </c>
      <c r="C24" s="31">
        <v>101</v>
      </c>
      <c r="D24" s="26">
        <f t="shared" si="2"/>
        <v>12</v>
      </c>
      <c r="E24" s="32">
        <v>77</v>
      </c>
      <c r="F24" s="26">
        <f t="shared" si="3"/>
        <v>19</v>
      </c>
      <c r="G24" s="19">
        <f t="shared" si="4"/>
        <v>0.31168831168831168</v>
      </c>
      <c r="H24" s="28">
        <v>177</v>
      </c>
      <c r="I24" s="29">
        <v>157</v>
      </c>
      <c r="J24" s="26">
        <f t="shared" si="5"/>
        <v>19</v>
      </c>
      <c r="K24" s="21">
        <f t="shared" si="6"/>
        <v>0.12738853503184713</v>
      </c>
    </row>
    <row r="25" spans="1:11" ht="12.75" x14ac:dyDescent="0.2">
      <c r="A25" s="30">
        <f t="shared" si="7"/>
        <v>18</v>
      </c>
      <c r="B25" s="24" t="s">
        <v>22</v>
      </c>
      <c r="C25" s="31">
        <v>59</v>
      </c>
      <c r="D25" s="26">
        <f t="shared" si="2"/>
        <v>18</v>
      </c>
      <c r="E25" s="32">
        <v>86</v>
      </c>
      <c r="F25" s="26">
        <f t="shared" si="3"/>
        <v>17</v>
      </c>
      <c r="G25" s="19">
        <f t="shared" si="4"/>
        <v>-0.31395348837209303</v>
      </c>
      <c r="H25" s="28">
        <v>153</v>
      </c>
      <c r="I25" s="29">
        <v>187</v>
      </c>
      <c r="J25" s="26">
        <f t="shared" si="5"/>
        <v>18</v>
      </c>
      <c r="K25" s="21">
        <f t="shared" si="6"/>
        <v>-0.18181818181818182</v>
      </c>
    </row>
    <row r="26" spans="1:11" ht="12.75" x14ac:dyDescent="0.2">
      <c r="A26" s="30">
        <f t="shared" si="7"/>
        <v>19</v>
      </c>
      <c r="B26" s="24" t="s">
        <v>25</v>
      </c>
      <c r="C26" s="31">
        <v>63</v>
      </c>
      <c r="D26" s="26">
        <f t="shared" si="2"/>
        <v>16</v>
      </c>
      <c r="E26" s="32">
        <v>18</v>
      </c>
      <c r="F26" s="26">
        <f t="shared" si="3"/>
        <v>25</v>
      </c>
      <c r="G26" s="19">
        <f t="shared" si="4"/>
        <v>2.5</v>
      </c>
      <c r="H26" s="28">
        <v>149</v>
      </c>
      <c r="I26" s="29">
        <v>29</v>
      </c>
      <c r="J26" s="26">
        <f t="shared" si="5"/>
        <v>27</v>
      </c>
      <c r="K26" s="21">
        <f t="shared" si="6"/>
        <v>4.1379310344827589</v>
      </c>
    </row>
    <row r="27" spans="1:11" ht="12.75" x14ac:dyDescent="0.2">
      <c r="A27" s="30">
        <f t="shared" si="7"/>
        <v>20</v>
      </c>
      <c r="B27" s="24" t="s">
        <v>23</v>
      </c>
      <c r="C27" s="31">
        <v>19</v>
      </c>
      <c r="D27" s="26">
        <f t="shared" si="2"/>
        <v>23</v>
      </c>
      <c r="E27" s="32">
        <v>86</v>
      </c>
      <c r="F27" s="26">
        <f t="shared" si="3"/>
        <v>17</v>
      </c>
      <c r="G27" s="19">
        <f t="shared" si="4"/>
        <v>-0.77906976744186052</v>
      </c>
      <c r="H27" s="28">
        <v>117</v>
      </c>
      <c r="I27" s="29">
        <v>254</v>
      </c>
      <c r="J27" s="26">
        <f t="shared" si="5"/>
        <v>17</v>
      </c>
      <c r="K27" s="21">
        <f t="shared" si="6"/>
        <v>-0.53937007874015752</v>
      </c>
    </row>
    <row r="28" spans="1:11" ht="12.75" x14ac:dyDescent="0.2">
      <c r="A28" s="30">
        <f t="shared" si="7"/>
        <v>21</v>
      </c>
      <c r="B28" s="24" t="s">
        <v>27</v>
      </c>
      <c r="C28" s="31">
        <v>50</v>
      </c>
      <c r="D28" s="26">
        <f t="shared" si="2"/>
        <v>19</v>
      </c>
      <c r="E28" s="32">
        <v>19</v>
      </c>
      <c r="F28" s="26">
        <f t="shared" si="3"/>
        <v>23</v>
      </c>
      <c r="G28" s="19">
        <f t="shared" si="4"/>
        <v>1.631578947368421</v>
      </c>
      <c r="H28" s="28">
        <v>96</v>
      </c>
      <c r="I28" s="29">
        <v>85</v>
      </c>
      <c r="J28" s="26">
        <f t="shared" si="5"/>
        <v>21</v>
      </c>
      <c r="K28" s="21">
        <f t="shared" si="6"/>
        <v>0.12941176470588237</v>
      </c>
    </row>
    <row r="29" spans="1:11" ht="12.75" x14ac:dyDescent="0.2">
      <c r="A29" s="30">
        <f t="shared" si="7"/>
        <v>22</v>
      </c>
      <c r="B29" s="24" t="s">
        <v>26</v>
      </c>
      <c r="C29" s="31">
        <v>29</v>
      </c>
      <c r="D29" s="26">
        <f t="shared" si="2"/>
        <v>22</v>
      </c>
      <c r="E29" s="32">
        <v>19</v>
      </c>
      <c r="F29" s="26">
        <f t="shared" si="3"/>
        <v>23</v>
      </c>
      <c r="G29" s="19">
        <f t="shared" si="4"/>
        <v>0.52631578947368418</v>
      </c>
      <c r="H29" s="28">
        <v>94</v>
      </c>
      <c r="I29" s="29">
        <v>43</v>
      </c>
      <c r="J29" s="26">
        <f t="shared" si="5"/>
        <v>25</v>
      </c>
      <c r="K29" s="21">
        <f t="shared" si="6"/>
        <v>1.1860465116279071</v>
      </c>
    </row>
    <row r="30" spans="1:11" ht="12.75" x14ac:dyDescent="0.2">
      <c r="A30" s="30">
        <f t="shared" si="7"/>
        <v>23</v>
      </c>
      <c r="B30" s="24" t="s">
        <v>29</v>
      </c>
      <c r="C30" s="31">
        <v>34</v>
      </c>
      <c r="D30" s="26">
        <f t="shared" si="2"/>
        <v>21</v>
      </c>
      <c r="E30" s="32">
        <v>18</v>
      </c>
      <c r="F30" s="26">
        <f t="shared" si="3"/>
        <v>25</v>
      </c>
      <c r="G30" s="19">
        <f t="shared" si="4"/>
        <v>0.88888888888888884</v>
      </c>
      <c r="H30" s="28">
        <v>78</v>
      </c>
      <c r="I30" s="29">
        <v>44</v>
      </c>
      <c r="J30" s="26">
        <f t="shared" si="5"/>
        <v>24</v>
      </c>
      <c r="K30" s="21">
        <f t="shared" si="6"/>
        <v>0.77272727272727271</v>
      </c>
    </row>
    <row r="31" spans="1:11" ht="12.75" x14ac:dyDescent="0.2">
      <c r="A31" s="30">
        <f t="shared" si="7"/>
        <v>24</v>
      </c>
      <c r="B31" s="24" t="s">
        <v>28</v>
      </c>
      <c r="C31" s="31">
        <v>12</v>
      </c>
      <c r="D31" s="26">
        <f t="shared" si="2"/>
        <v>27</v>
      </c>
      <c r="E31" s="32">
        <v>34</v>
      </c>
      <c r="F31" s="26">
        <f t="shared" si="3"/>
        <v>20</v>
      </c>
      <c r="G31" s="19">
        <f t="shared" si="4"/>
        <v>-0.6470588235294118</v>
      </c>
      <c r="H31" s="28">
        <v>57</v>
      </c>
      <c r="I31" s="29">
        <v>91</v>
      </c>
      <c r="J31" s="26">
        <f t="shared" si="5"/>
        <v>20</v>
      </c>
      <c r="K31" s="21">
        <f t="shared" si="6"/>
        <v>-0.37362637362637363</v>
      </c>
    </row>
    <row r="32" spans="1:11" ht="12.75" x14ac:dyDescent="0.2">
      <c r="A32" s="30">
        <f t="shared" si="7"/>
        <v>25</v>
      </c>
      <c r="B32" s="24" t="s">
        <v>30</v>
      </c>
      <c r="C32" s="31">
        <v>15</v>
      </c>
      <c r="D32" s="26">
        <f t="shared" si="2"/>
        <v>26</v>
      </c>
      <c r="E32" s="32">
        <v>32</v>
      </c>
      <c r="F32" s="26">
        <f t="shared" si="3"/>
        <v>21</v>
      </c>
      <c r="G32" s="19">
        <f t="shared" si="4"/>
        <v>-0.53125</v>
      </c>
      <c r="H32" s="28">
        <v>57</v>
      </c>
      <c r="I32" s="29">
        <v>73</v>
      </c>
      <c r="J32" s="26">
        <f t="shared" si="5"/>
        <v>22</v>
      </c>
      <c r="K32" s="21">
        <f t="shared" si="6"/>
        <v>-0.21917808219178081</v>
      </c>
    </row>
    <row r="33" spans="1:11" ht="12.75" x14ac:dyDescent="0.2">
      <c r="A33" s="30">
        <f t="shared" si="7"/>
        <v>26</v>
      </c>
      <c r="B33" s="24" t="s">
        <v>40</v>
      </c>
      <c r="C33" s="31">
        <v>19</v>
      </c>
      <c r="D33" s="26">
        <f t="shared" si="2"/>
        <v>23</v>
      </c>
      <c r="E33" s="32">
        <v>0</v>
      </c>
      <c r="F33" s="26">
        <f t="shared" si="3"/>
        <v>33</v>
      </c>
      <c r="G33" s="19">
        <f t="shared" si="4"/>
        <v>1</v>
      </c>
      <c r="H33" s="28">
        <v>46</v>
      </c>
      <c r="I33" s="29">
        <v>0</v>
      </c>
      <c r="J33" s="26">
        <f t="shared" si="5"/>
        <v>33</v>
      </c>
      <c r="K33" s="21">
        <f t="shared" si="6"/>
        <v>1</v>
      </c>
    </row>
    <row r="34" spans="1:11" ht="12.75" x14ac:dyDescent="0.2">
      <c r="A34" s="30">
        <f t="shared" si="7"/>
        <v>27</v>
      </c>
      <c r="B34" s="24" t="s">
        <v>31</v>
      </c>
      <c r="C34" s="31">
        <v>17</v>
      </c>
      <c r="D34" s="26">
        <f t="shared" si="2"/>
        <v>25</v>
      </c>
      <c r="E34" s="32">
        <v>25</v>
      </c>
      <c r="F34" s="26">
        <f t="shared" si="3"/>
        <v>22</v>
      </c>
      <c r="G34" s="19">
        <f t="shared" si="4"/>
        <v>-0.32</v>
      </c>
      <c r="H34" s="28">
        <v>33</v>
      </c>
      <c r="I34" s="29">
        <v>63</v>
      </c>
      <c r="J34" s="26">
        <f t="shared" si="5"/>
        <v>23</v>
      </c>
      <c r="K34" s="21">
        <f t="shared" si="6"/>
        <v>-0.47619047619047616</v>
      </c>
    </row>
    <row r="35" spans="1:11" ht="12.75" x14ac:dyDescent="0.2">
      <c r="A35" s="30">
        <f t="shared" si="7"/>
        <v>28</v>
      </c>
      <c r="B35" s="24" t="s">
        <v>38</v>
      </c>
      <c r="C35" s="31">
        <v>7</v>
      </c>
      <c r="D35" s="26">
        <f t="shared" si="2"/>
        <v>28</v>
      </c>
      <c r="E35" s="32">
        <v>0</v>
      </c>
      <c r="F35" s="26">
        <f t="shared" si="3"/>
        <v>33</v>
      </c>
      <c r="G35" s="19">
        <f t="shared" si="4"/>
        <v>1</v>
      </c>
      <c r="H35" s="28">
        <v>10</v>
      </c>
      <c r="I35" s="29">
        <v>0</v>
      </c>
      <c r="J35" s="26">
        <f t="shared" si="5"/>
        <v>33</v>
      </c>
      <c r="K35" s="21">
        <f t="shared" si="6"/>
        <v>1</v>
      </c>
    </row>
    <row r="36" spans="1:11" ht="12.75" x14ac:dyDescent="0.2">
      <c r="A36" s="30">
        <f t="shared" si="7"/>
        <v>29</v>
      </c>
      <c r="B36" s="24" t="s">
        <v>34</v>
      </c>
      <c r="C36" s="31">
        <v>2</v>
      </c>
      <c r="D36" s="26">
        <f t="shared" si="2"/>
        <v>30</v>
      </c>
      <c r="E36" s="32">
        <v>3</v>
      </c>
      <c r="F36" s="26">
        <f t="shared" si="3"/>
        <v>29</v>
      </c>
      <c r="G36" s="19">
        <f t="shared" si="4"/>
        <v>-0.33333333333333331</v>
      </c>
      <c r="H36" s="28">
        <v>9</v>
      </c>
      <c r="I36" s="29">
        <v>9</v>
      </c>
      <c r="J36" s="26">
        <f t="shared" si="5"/>
        <v>29</v>
      </c>
      <c r="K36" s="21">
        <f t="shared" si="6"/>
        <v>0</v>
      </c>
    </row>
    <row r="37" spans="1:11" ht="12.75" x14ac:dyDescent="0.2">
      <c r="A37" s="30">
        <f t="shared" si="7"/>
        <v>30</v>
      </c>
      <c r="B37" s="24" t="s">
        <v>37</v>
      </c>
      <c r="C37" s="31">
        <v>3</v>
      </c>
      <c r="D37" s="26">
        <f t="shared" si="2"/>
        <v>29</v>
      </c>
      <c r="E37" s="32">
        <v>1</v>
      </c>
      <c r="F37" s="26">
        <f t="shared" si="3"/>
        <v>31</v>
      </c>
      <c r="G37" s="19">
        <f t="shared" si="4"/>
        <v>2</v>
      </c>
      <c r="H37" s="28">
        <v>6</v>
      </c>
      <c r="I37" s="29">
        <v>3</v>
      </c>
      <c r="J37" s="26">
        <f t="shared" si="5"/>
        <v>31</v>
      </c>
      <c r="K37" s="21">
        <f t="shared" si="6"/>
        <v>1</v>
      </c>
    </row>
    <row r="38" spans="1:11" ht="12.75" x14ac:dyDescent="0.2">
      <c r="A38" s="30">
        <f t="shared" si="7"/>
        <v>31</v>
      </c>
      <c r="B38" s="24" t="s">
        <v>32</v>
      </c>
      <c r="C38" s="31">
        <v>0</v>
      </c>
      <c r="D38" s="26">
        <f t="shared" si="2"/>
        <v>34</v>
      </c>
      <c r="E38" s="32">
        <v>13</v>
      </c>
      <c r="F38" s="26">
        <f t="shared" si="3"/>
        <v>27</v>
      </c>
      <c r="G38" s="19">
        <f t="shared" si="4"/>
        <v>-1</v>
      </c>
      <c r="H38" s="28">
        <v>4</v>
      </c>
      <c r="I38" s="29">
        <v>31</v>
      </c>
      <c r="J38" s="26">
        <f t="shared" si="5"/>
        <v>26</v>
      </c>
      <c r="K38" s="21">
        <f t="shared" si="6"/>
        <v>-0.87096774193548387</v>
      </c>
    </row>
    <row r="39" spans="1:11" ht="12.75" x14ac:dyDescent="0.2">
      <c r="A39" s="30">
        <f t="shared" si="7"/>
        <v>32</v>
      </c>
      <c r="B39" s="24" t="s">
        <v>33</v>
      </c>
      <c r="C39" s="31">
        <v>1</v>
      </c>
      <c r="D39" s="26">
        <f t="shared" si="2"/>
        <v>32</v>
      </c>
      <c r="E39" s="32">
        <v>9</v>
      </c>
      <c r="F39" s="26">
        <f t="shared" si="3"/>
        <v>28</v>
      </c>
      <c r="G39" s="19">
        <f t="shared" si="4"/>
        <v>-0.88888888888888884</v>
      </c>
      <c r="H39" s="28">
        <v>4</v>
      </c>
      <c r="I39" s="29">
        <v>19</v>
      </c>
      <c r="J39" s="26">
        <f t="shared" si="5"/>
        <v>28</v>
      </c>
      <c r="K39" s="21">
        <f t="shared" si="6"/>
        <v>-0.78947368421052633</v>
      </c>
    </row>
    <row r="40" spans="1:11" ht="12.75" x14ac:dyDescent="0.2">
      <c r="A40" s="30">
        <f t="shared" si="7"/>
        <v>33</v>
      </c>
      <c r="B40" s="24" t="s">
        <v>39</v>
      </c>
      <c r="C40" s="31">
        <v>1</v>
      </c>
      <c r="D40" s="26">
        <f t="shared" si="2"/>
        <v>32</v>
      </c>
      <c r="E40" s="32">
        <v>0</v>
      </c>
      <c r="F40" s="26">
        <f t="shared" si="3"/>
        <v>33</v>
      </c>
      <c r="G40" s="19">
        <f t="shared" si="4"/>
        <v>1</v>
      </c>
      <c r="H40" s="28">
        <v>3</v>
      </c>
      <c r="I40" s="29">
        <v>0</v>
      </c>
      <c r="J40" s="26">
        <f t="shared" si="5"/>
        <v>33</v>
      </c>
      <c r="K40" s="21">
        <f t="shared" si="6"/>
        <v>1</v>
      </c>
    </row>
    <row r="41" spans="1:11" ht="12.75" x14ac:dyDescent="0.2">
      <c r="A41" s="30">
        <f t="shared" si="7"/>
        <v>34</v>
      </c>
      <c r="B41" s="24" t="s">
        <v>36</v>
      </c>
      <c r="C41" s="31">
        <v>2</v>
      </c>
      <c r="D41" s="26">
        <f t="shared" si="2"/>
        <v>30</v>
      </c>
      <c r="E41" s="32">
        <v>2</v>
      </c>
      <c r="F41" s="26">
        <f t="shared" si="3"/>
        <v>30</v>
      </c>
      <c r="G41" s="19">
        <f t="shared" si="4"/>
        <v>0</v>
      </c>
      <c r="H41" s="28">
        <v>3</v>
      </c>
      <c r="I41" s="29">
        <v>2</v>
      </c>
      <c r="J41" s="26">
        <f t="shared" si="5"/>
        <v>32</v>
      </c>
      <c r="K41" s="21">
        <f t="shared" si="6"/>
        <v>0.5</v>
      </c>
    </row>
    <row r="42" spans="1:11" ht="13.5" thickBot="1" x14ac:dyDescent="0.25">
      <c r="A42" s="33">
        <f t="shared" si="7"/>
        <v>35</v>
      </c>
      <c r="B42" s="34" t="s">
        <v>35</v>
      </c>
      <c r="C42" s="38">
        <v>0</v>
      </c>
      <c r="D42" s="35">
        <f t="shared" si="2"/>
        <v>34</v>
      </c>
      <c r="E42" s="39">
        <v>1</v>
      </c>
      <c r="F42" s="35">
        <f t="shared" si="3"/>
        <v>31</v>
      </c>
      <c r="G42" s="20">
        <f t="shared" ref="G42" si="8">IF(ISERROR((C42-E42)/E42), IF(E42=0,IF(C42&gt;0,1,IF(C42=0,0,((C42-E42)/E42)))),(C42-E42)/E42)</f>
        <v>-1</v>
      </c>
      <c r="H42" s="36">
        <v>2</v>
      </c>
      <c r="I42" s="37">
        <v>4</v>
      </c>
      <c r="J42" s="35">
        <f t="shared" si="5"/>
        <v>30</v>
      </c>
      <c r="K42" s="22">
        <f t="shared" ref="K42" si="9">IF(ISERROR((H42-I42)/I42), IF(I42=0,IF(H42&gt;0,1,IF(H42=0,0,((H42-I42)/I42)))),(H42-I42)/I42)</f>
        <v>-0.5</v>
      </c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1 K8:K41">
    <cfRule type="cellIs" dxfId="1" priority="20" operator="lessThan">
      <formula>0</formula>
    </cfRule>
  </conditionalFormatting>
  <conditionalFormatting sqref="G42 K42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32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33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D1615_February16</vt:lpstr>
      <vt:lpstr>D1615_February16!Print_Area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2016-01-14T11:07:26Z</cp:lastPrinted>
  <dcterms:created xsi:type="dcterms:W3CDTF">2014-06-13T11:16:12Z</dcterms:created>
  <dcterms:modified xsi:type="dcterms:W3CDTF">2016-03-10T11:41:11Z</dcterms:modified>
</cp:coreProperties>
</file>