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D1211_Jan12" sheetId="1" r:id="rId1"/>
  </sheets>
  <externalReferences>
    <externalReference r:id="rId4"/>
  </externalReferences>
  <definedNames>
    <definedName name="_xlnm.Print_Area" localSheetId="0">'D1211_Jan12'!$A$1:$F$57</definedName>
  </definedNames>
  <calcPr fullCalcOnLoad="1"/>
</workbook>
</file>

<file path=xl/sharedStrings.xml><?xml version="1.0" encoding="utf-8"?>
<sst xmlns="http://schemas.openxmlformats.org/spreadsheetml/2006/main" count="60" uniqueCount="60">
  <si>
    <t>JANUARY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</si>
  <si>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</si>
  <si>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</si>
  <si>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</si>
  <si>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</si>
  <si>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Jan-12</t>
  </si>
  <si>
    <t>Jan-11</t>
  </si>
  <si>
    <t>% D12/11</t>
  </si>
  <si>
    <t>Rank</t>
  </si>
  <si>
    <t>TOTAL</t>
  </si>
  <si>
    <t>OPEL</t>
  </si>
  <si>
    <t>VOLKSWAGEN</t>
  </si>
  <si>
    <t>TOYOTA</t>
  </si>
  <si>
    <t>HYUNDAI</t>
  </si>
  <si>
    <t>SKODA</t>
  </si>
  <si>
    <t>FIAT</t>
  </si>
  <si>
    <t>NISSAN</t>
  </si>
  <si>
    <t>FORD</t>
  </si>
  <si>
    <t>SUZUKI</t>
  </si>
  <si>
    <t>PEUGEOT</t>
  </si>
  <si>
    <t>KIA MOTORS</t>
  </si>
  <si>
    <t>AUDI</t>
  </si>
  <si>
    <t>VOLVO</t>
  </si>
  <si>
    <t>CITROEN</t>
  </si>
  <si>
    <t>SEAT</t>
  </si>
  <si>
    <t>RENAULT</t>
  </si>
  <si>
    <t>BMW</t>
  </si>
  <si>
    <t>ALFA ROMEO</t>
  </si>
  <si>
    <t>MITSUBISHI</t>
  </si>
  <si>
    <t>HONDA</t>
  </si>
  <si>
    <t>CHEVROLET</t>
  </si>
  <si>
    <t>MERCEDES</t>
  </si>
  <si>
    <t>LANCIA</t>
  </si>
  <si>
    <t>MINI</t>
  </si>
  <si>
    <t>DACIA</t>
  </si>
  <si>
    <t>SMART</t>
  </si>
  <si>
    <t>MAZDA</t>
  </si>
  <si>
    <t>DAIHATSU</t>
  </si>
  <si>
    <t>SUBARU</t>
  </si>
  <si>
    <t>CHRYSLER</t>
  </si>
  <si>
    <t>LEXUS</t>
  </si>
  <si>
    <t>ABARTH</t>
  </si>
  <si>
    <t>PORSCHE</t>
  </si>
  <si>
    <t>SAAB</t>
  </si>
  <si>
    <t>LAND ROVER</t>
  </si>
  <si>
    <t>ASTON MARTIN</t>
  </si>
  <si>
    <t>SSANGYONG</t>
  </si>
  <si>
    <t>NISSSAN</t>
  </si>
  <si>
    <t>INFINITI</t>
  </si>
  <si>
    <t>PIAGGIO</t>
  </si>
  <si>
    <t>TRIGANO</t>
  </si>
  <si>
    <t>JAGUAR</t>
  </si>
  <si>
    <t>SH AUTO</t>
  </si>
  <si>
    <t>C.I./ROLLERTEAM</t>
  </si>
  <si>
    <t>CHANGAN</t>
  </si>
  <si>
    <t>MC LOUIS</t>
  </si>
  <si>
    <t>LADA</t>
  </si>
  <si>
    <t>DONGFENG</t>
  </si>
  <si>
    <t>MOBILVETTA</t>
  </si>
  <si>
    <t>CHALLENGER/CHAUSSON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</si>
</sst>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 Greek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>
        <color indexed="47"/>
      </right>
      <top style="medium"/>
      <bottom style="hair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hair">
        <color indexed="47"/>
      </bottom>
    </border>
    <border>
      <left style="medium"/>
      <right style="thin"/>
      <top style="medium"/>
      <bottom style="thin">
        <color indexed="22"/>
      </bottom>
    </border>
    <border>
      <left/>
      <right style="medium"/>
      <top style="medium"/>
      <bottom style="hair">
        <color indexed="47"/>
      </bottom>
    </border>
    <border>
      <left style="medium"/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hair">
        <color indexed="47"/>
      </top>
      <bottom style="hair">
        <color indexed="47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/>
      <right style="medium"/>
      <top style="hair">
        <color indexed="47"/>
      </top>
      <bottom style="hair">
        <color indexed="47"/>
      </bottom>
    </border>
    <border>
      <left style="medium"/>
      <right style="thin"/>
      <top/>
      <bottom/>
    </border>
    <border>
      <left style="medium"/>
      <right style="thin">
        <color indexed="22"/>
      </right>
      <top style="hair">
        <color indexed="47"/>
      </top>
      <bottom style="hair">
        <color indexed="47"/>
      </bottom>
    </border>
    <border>
      <left style="medium"/>
      <right style="thin">
        <color indexed="22"/>
      </right>
      <top style="hair">
        <color indexed="47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 style="medium"/>
      <top style="hair">
        <color indexed="47"/>
      </top>
      <bottom/>
    </border>
    <border>
      <left style="thin">
        <color indexed="22"/>
      </left>
      <right style="medium"/>
      <top/>
      <bottom/>
    </border>
    <border>
      <left style="medium"/>
      <right style="medium"/>
      <top/>
      <bottom/>
    </border>
    <border>
      <left style="medium"/>
      <right style="thin">
        <color indexed="22"/>
      </right>
      <top style="hair">
        <color indexed="47"/>
      </top>
      <bottom style="medium"/>
    </border>
    <border>
      <left style="thin">
        <color indexed="22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hair">
        <color indexed="47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50">
    <xf numFmtId="0" fontId="0" fillId="0" borderId="0" xfId="0" applyAlignment="1">
      <alignment/>
    </xf>
    <xf numFmtId="0" fontId="19" fillId="0" borderId="0" xfId="62" applyFont="1">
      <alignment/>
      <protection/>
    </xf>
    <xf numFmtId="0" fontId="20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centerContinuous" vertical="center"/>
      <protection/>
    </xf>
    <xf numFmtId="0" fontId="20" fillId="0" borderId="0" xfId="62" applyFont="1" applyAlignment="1">
      <alignment horizontal="center" wrapText="1"/>
      <protection/>
    </xf>
    <xf numFmtId="0" fontId="19" fillId="0" borderId="0" xfId="62" applyFont="1" applyAlignment="1">
      <alignment horizontal="center"/>
      <protection/>
    </xf>
    <xf numFmtId="0" fontId="20" fillId="0" borderId="10" xfId="62" applyFont="1" applyBorder="1" applyAlignment="1">
      <alignment vertical="center"/>
      <protection/>
    </xf>
    <xf numFmtId="0" fontId="21" fillId="0" borderId="11" xfId="61" applyFont="1" applyBorder="1" applyAlignment="1">
      <alignment vertical="center"/>
      <protection/>
    </xf>
    <xf numFmtId="17" fontId="20" fillId="0" borderId="10" xfId="62" applyNumberFormat="1" applyFont="1" applyBorder="1" applyAlignment="1" quotePrefix="1">
      <alignment horizontal="center" vertical="center"/>
      <protection/>
    </xf>
    <xf numFmtId="17" fontId="20" fillId="0" borderId="10" xfId="62" applyNumberFormat="1" applyFont="1" applyBorder="1" applyAlignment="1" quotePrefix="1">
      <alignment horizontal="center" vertical="center"/>
      <protection/>
    </xf>
    <xf numFmtId="17" fontId="20" fillId="0" borderId="11" xfId="62" applyNumberFormat="1" applyFont="1" applyBorder="1" applyAlignment="1" quotePrefix="1">
      <alignment horizontal="center" vertical="center"/>
      <protection/>
    </xf>
    <xf numFmtId="0" fontId="20" fillId="0" borderId="12" xfId="62" applyNumberFormat="1" applyFont="1" applyBorder="1" applyAlignment="1">
      <alignment horizontal="center" vertical="center" wrapText="1"/>
      <protection/>
    </xf>
    <xf numFmtId="0" fontId="20" fillId="0" borderId="13" xfId="62" applyFont="1" applyBorder="1" applyAlignment="1">
      <alignment horizontal="left" vertical="center"/>
      <protection/>
    </xf>
    <xf numFmtId="0" fontId="21" fillId="0" borderId="14" xfId="61" applyFont="1" applyBorder="1" applyAlignment="1">
      <alignment horizontal="left" vertical="center"/>
      <protection/>
    </xf>
    <xf numFmtId="3" fontId="20" fillId="0" borderId="13" xfId="62" applyNumberFormat="1" applyFont="1" applyBorder="1" applyAlignment="1">
      <alignment horizontal="centerContinuous" vertical="center"/>
      <protection/>
    </xf>
    <xf numFmtId="1" fontId="20" fillId="0" borderId="14" xfId="62" applyNumberFormat="1" applyFont="1" applyBorder="1" applyAlignment="1">
      <alignment horizontal="centerContinuous" vertical="center"/>
      <protection/>
    </xf>
    <xf numFmtId="164" fontId="20" fillId="0" borderId="14" xfId="57" applyNumberFormat="1" applyFont="1" applyBorder="1" applyAlignment="1">
      <alignment horizontal="center" vertical="center"/>
    </xf>
    <xf numFmtId="0" fontId="19" fillId="0" borderId="0" xfId="62" applyFont="1" applyAlignment="1">
      <alignment horizontal="left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0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65" fontId="19" fillId="0" borderId="19" xfId="62" applyNumberFormat="1" applyFont="1" applyBorder="1" applyAlignment="1">
      <alignment horizontal="center" vertical="center"/>
      <protection/>
    </xf>
    <xf numFmtId="164" fontId="19" fillId="0" borderId="19" xfId="57" applyNumberFormat="1" applyFont="1" applyBorder="1" applyAlignment="1">
      <alignment horizontal="center" vertical="center"/>
    </xf>
    <xf numFmtId="0" fontId="19" fillId="0" borderId="20" xfId="62" applyFont="1" applyBorder="1" applyAlignment="1">
      <alignment horizontal="center" vertical="center"/>
      <protection/>
    </xf>
    <xf numFmtId="3" fontId="19" fillId="0" borderId="21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center" vertical="center" wrapText="1"/>
    </xf>
    <xf numFmtId="165" fontId="19" fillId="0" borderId="23" xfId="62" applyNumberFormat="1" applyFont="1" applyBorder="1" applyAlignment="1">
      <alignment horizontal="center" vertical="center"/>
      <protection/>
    </xf>
    <xf numFmtId="164" fontId="19" fillId="0" borderId="23" xfId="57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0" applyFont="1" applyFill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0" fontId="19" fillId="0" borderId="29" xfId="62" applyFont="1" applyBorder="1" applyAlignment="1">
      <alignment vertical="center"/>
      <protection/>
    </xf>
    <xf numFmtId="0" fontId="19" fillId="0" borderId="30" xfId="62" applyFont="1" applyBorder="1" applyAlignment="1">
      <alignment vertical="center"/>
      <protection/>
    </xf>
    <xf numFmtId="0" fontId="19" fillId="0" borderId="24" xfId="62" applyFont="1" applyBorder="1" applyAlignment="1">
      <alignment horizontal="center" vertical="center"/>
      <protection/>
    </xf>
    <xf numFmtId="0" fontId="19" fillId="0" borderId="31" xfId="62" applyFont="1" applyBorder="1" applyAlignment="1">
      <alignment horizontal="center" vertical="center"/>
      <protection/>
    </xf>
    <xf numFmtId="0" fontId="19" fillId="0" borderId="32" xfId="62" applyFont="1" applyBorder="1" applyAlignment="1">
      <alignment vertical="center"/>
      <protection/>
    </xf>
    <xf numFmtId="0" fontId="19" fillId="0" borderId="33" xfId="62" applyFont="1" applyBorder="1" applyAlignment="1">
      <alignment vertical="center"/>
      <protection/>
    </xf>
    <xf numFmtId="0" fontId="19" fillId="0" borderId="34" xfId="62" applyFont="1" applyBorder="1" applyAlignment="1">
      <alignment horizontal="center" vertical="center"/>
      <protection/>
    </xf>
    <xf numFmtId="165" fontId="19" fillId="0" borderId="35" xfId="62" applyNumberFormat="1" applyFont="1" applyBorder="1" applyAlignment="1">
      <alignment horizontal="center" vertical="center"/>
      <protection/>
    </xf>
    <xf numFmtId="164" fontId="19" fillId="0" borderId="35" xfId="57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1998-12-b" xfId="61"/>
    <cellStyle name="Βασικό_COMPARISON98_97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January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D10_Avg.2004-2007_JAN10"/>
      <sheetName val="D1110_Jan11"/>
      <sheetName val="D1110_Jan12"/>
      <sheetName val="D1110_Feb11"/>
      <sheetName val="D10_Avg.2004-2007_MAR10"/>
      <sheetName val="D1110_Mar11"/>
      <sheetName val="D10_Avg.2004-2009_APR10"/>
      <sheetName val="D1110_Apr11"/>
      <sheetName val="D10_Avg.2004-2009_MAY10"/>
      <sheetName val="D1110_May11"/>
      <sheetName val="D10_Avg.2004-2009_JUNE10"/>
      <sheetName val="D1110_JUNE11"/>
      <sheetName val="D10_Avg.2004-2009_JULY10"/>
      <sheetName val="D1110_JULY11"/>
      <sheetName val="D10_Avg.2004-2009_AUG10"/>
      <sheetName val="D1110_AUG11"/>
      <sheetName val="D10_Avg.2004-2009_SEP10"/>
      <sheetName val="D1110_SEP11"/>
      <sheetName val="D10_Avg.2004-2009_OCT10"/>
      <sheetName val="D1110_OCT11"/>
      <sheetName val="D10_Avg.2004-2009_NOV10"/>
      <sheetName val="D1110_NOV11"/>
      <sheetName val="D10_Avg.2004-2009_DEC10"/>
      <sheetName val="D1110_DEC11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7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.375" style="1" customWidth="1"/>
    <col min="2" max="2" width="21.25390625" style="1" customWidth="1"/>
    <col min="3" max="3" width="6.875" style="1" customWidth="1"/>
    <col min="4" max="4" width="6.375" style="1" customWidth="1"/>
    <col min="5" max="5" width="4.875" style="1" customWidth="1"/>
    <col min="6" max="6" width="10.625" style="1" customWidth="1"/>
    <col min="7" max="16384" width="9.125" style="1" customWidth="1"/>
  </cols>
  <sheetData>
    <row r="1" ht="39" customHeight="1"/>
    <row r="2" spans="1:3" ht="12" customHeight="1">
      <c r="A2" s="2" t="s">
        <v>0</v>
      </c>
      <c r="B2" s="3"/>
      <c r="C2" s="3"/>
    </row>
    <row r="3" spans="1:6" ht="19.5" customHeight="1">
      <c r="A3" s="4" t="s">
        <v>1</v>
      </c>
      <c r="B3" s="4"/>
      <c r="C3" s="4"/>
      <c r="D3" s="4"/>
      <c r="E3" s="4"/>
      <c r="F3" s="4"/>
    </row>
    <row r="4" spans="1:6" ht="10.5" customHeight="1">
      <c r="A4" s="4" t="s">
        <v>2</v>
      </c>
      <c r="B4" s="4"/>
      <c r="C4" s="4"/>
      <c r="D4" s="4"/>
      <c r="E4" s="4"/>
      <c r="F4" s="4"/>
    </row>
    <row r="5" ht="4.5" customHeight="1" thickBot="1">
      <c r="F5" s="5"/>
    </row>
    <row r="6" spans="1:6" ht="33.75" customHeigh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</row>
    <row r="7" spans="1:6" s="17" customFormat="1" ht="18.75" customHeight="1" thickBot="1">
      <c r="A7" s="12" t="s">
        <v>8</v>
      </c>
      <c r="B7" s="13" t="s">
        <v>9</v>
      </c>
      <c r="C7" s="14">
        <f>SUM(C8:C57)</f>
        <v>8451</v>
      </c>
      <c r="D7" s="14">
        <f>SUM(D8:D57)</f>
        <v>9747</v>
      </c>
      <c r="E7" s="15"/>
      <c r="F7" s="16">
        <f aca="true" t="shared" si="0" ref="F7:F57">(C7-D7)/D7</f>
        <v>-0.1329639889196676</v>
      </c>
    </row>
    <row r="8" spans="1:6" ht="11.25">
      <c r="A8" s="18">
        <v>1</v>
      </c>
      <c r="B8" s="19" t="s">
        <v>10</v>
      </c>
      <c r="C8" s="20">
        <v>1374</v>
      </c>
      <c r="D8" s="21">
        <v>1251</v>
      </c>
      <c r="E8" s="22">
        <f>RANK(D8,$D$8:$D$57)</f>
        <v>2</v>
      </c>
      <c r="F8" s="23">
        <f t="shared" si="0"/>
        <v>0.09832134292565947</v>
      </c>
    </row>
    <row r="9" spans="1:6" ht="11.25">
      <c r="A9" s="24">
        <f aca="true" t="shared" si="1" ref="A9:A57">A8+1</f>
        <v>2</v>
      </c>
      <c r="B9" s="19" t="s">
        <v>11</v>
      </c>
      <c r="C9" s="25">
        <v>1014</v>
      </c>
      <c r="D9" s="26">
        <v>1011</v>
      </c>
      <c r="E9" s="27">
        <f>RANK(D9,$D$8:$D$57)</f>
        <v>3</v>
      </c>
      <c r="F9" s="28">
        <f t="shared" si="0"/>
        <v>0.002967359050445104</v>
      </c>
    </row>
    <row r="10" spans="1:6" ht="11.25">
      <c r="A10" s="24">
        <f t="shared" si="1"/>
        <v>3</v>
      </c>
      <c r="B10" s="19" t="s">
        <v>12</v>
      </c>
      <c r="C10" s="25">
        <v>631</v>
      </c>
      <c r="D10" s="26">
        <v>1417</v>
      </c>
      <c r="E10" s="27">
        <f>RANK(D10,$D$8:$D$57)</f>
        <v>1</v>
      </c>
      <c r="F10" s="28">
        <f t="shared" si="0"/>
        <v>-0.5546930134086098</v>
      </c>
    </row>
    <row r="11" spans="1:6" ht="11.25">
      <c r="A11" s="24">
        <f t="shared" si="1"/>
        <v>4</v>
      </c>
      <c r="B11" s="19" t="s">
        <v>13</v>
      </c>
      <c r="C11" s="25">
        <v>514</v>
      </c>
      <c r="D11" s="26">
        <v>503</v>
      </c>
      <c r="E11" s="27">
        <f>RANK(D11,$D$8:$D$57)</f>
        <v>7</v>
      </c>
      <c r="F11" s="28">
        <f t="shared" si="0"/>
        <v>0.02186878727634195</v>
      </c>
    </row>
    <row r="12" spans="1:6" ht="11.25">
      <c r="A12" s="24">
        <f t="shared" si="1"/>
        <v>5</v>
      </c>
      <c r="B12" s="19" t="s">
        <v>14</v>
      </c>
      <c r="C12" s="25">
        <v>491</v>
      </c>
      <c r="D12" s="26">
        <v>503</v>
      </c>
      <c r="E12" s="27">
        <f>RANK(D12,$D$8:$D$57)</f>
        <v>7</v>
      </c>
      <c r="F12" s="28">
        <f t="shared" si="0"/>
        <v>-0.02385685884691849</v>
      </c>
    </row>
    <row r="13" spans="1:6" ht="11.25">
      <c r="A13" s="24">
        <f t="shared" si="1"/>
        <v>6</v>
      </c>
      <c r="B13" s="19" t="s">
        <v>15</v>
      </c>
      <c r="C13" s="25">
        <v>489</v>
      </c>
      <c r="D13" s="26">
        <v>520</v>
      </c>
      <c r="E13" s="27">
        <f>RANK(D13,$D$8:$D$57)</f>
        <v>5</v>
      </c>
      <c r="F13" s="28">
        <f t="shared" si="0"/>
        <v>-0.05961538461538462</v>
      </c>
    </row>
    <row r="14" spans="1:6" ht="11.25">
      <c r="A14" s="24">
        <f t="shared" si="1"/>
        <v>7</v>
      </c>
      <c r="B14" s="19" t="s">
        <v>16</v>
      </c>
      <c r="C14" s="25">
        <v>457</v>
      </c>
      <c r="D14" s="26">
        <v>508</v>
      </c>
      <c r="E14" s="27">
        <f>RANK(D14,$D$8:$D$57)</f>
        <v>6</v>
      </c>
      <c r="F14" s="28">
        <f t="shared" si="0"/>
        <v>-0.10039370078740158</v>
      </c>
    </row>
    <row r="15" spans="1:6" ht="11.25">
      <c r="A15" s="24">
        <f t="shared" si="1"/>
        <v>8</v>
      </c>
      <c r="B15" s="19" t="s">
        <v>17</v>
      </c>
      <c r="C15" s="25">
        <v>409</v>
      </c>
      <c r="D15" s="26">
        <v>555</v>
      </c>
      <c r="E15" s="27">
        <f>RANK(D15,$D$8:$D$57)</f>
        <v>4</v>
      </c>
      <c r="F15" s="28">
        <f t="shared" si="0"/>
        <v>-0.26306306306306304</v>
      </c>
    </row>
    <row r="16" spans="1:6" ht="11.25">
      <c r="A16" s="24">
        <f t="shared" si="1"/>
        <v>9</v>
      </c>
      <c r="B16" s="19" t="s">
        <v>18</v>
      </c>
      <c r="C16" s="25">
        <v>331</v>
      </c>
      <c r="D16" s="26">
        <v>365</v>
      </c>
      <c r="E16" s="27">
        <f>RANK(D16,$D$8:$D$57)</f>
        <v>10</v>
      </c>
      <c r="F16" s="28">
        <f t="shared" si="0"/>
        <v>-0.09315068493150686</v>
      </c>
    </row>
    <row r="17" spans="1:6" ht="11.25">
      <c r="A17" s="24">
        <f t="shared" si="1"/>
        <v>10</v>
      </c>
      <c r="B17" s="19" t="s">
        <v>19</v>
      </c>
      <c r="C17" s="25">
        <v>322</v>
      </c>
      <c r="D17" s="26">
        <v>316</v>
      </c>
      <c r="E17" s="27">
        <f>RANK(D17,$D$8:$D$57)</f>
        <v>11</v>
      </c>
      <c r="F17" s="28">
        <f t="shared" si="0"/>
        <v>0.0189873417721519</v>
      </c>
    </row>
    <row r="18" spans="1:6" ht="11.25">
      <c r="A18" s="24">
        <f t="shared" si="1"/>
        <v>11</v>
      </c>
      <c r="B18" s="19" t="s">
        <v>20</v>
      </c>
      <c r="C18" s="25">
        <v>291</v>
      </c>
      <c r="D18" s="26">
        <v>208</v>
      </c>
      <c r="E18" s="27">
        <f>RANK(D18,$D$8:$D$57)</f>
        <v>13</v>
      </c>
      <c r="F18" s="28">
        <f t="shared" si="0"/>
        <v>0.39903846153846156</v>
      </c>
    </row>
    <row r="19" spans="1:6" ht="11.25">
      <c r="A19" s="24">
        <f t="shared" si="1"/>
        <v>12</v>
      </c>
      <c r="B19" s="19" t="s">
        <v>21</v>
      </c>
      <c r="C19" s="25">
        <v>233</v>
      </c>
      <c r="D19" s="26">
        <v>175</v>
      </c>
      <c r="E19" s="27">
        <f>RANK(D19,$D$8:$D$57)</f>
        <v>15</v>
      </c>
      <c r="F19" s="28">
        <f t="shared" si="0"/>
        <v>0.3314285714285714</v>
      </c>
    </row>
    <row r="20" spans="1:6" ht="11.25">
      <c r="A20" s="24">
        <f t="shared" si="1"/>
        <v>13</v>
      </c>
      <c r="B20" s="19" t="s">
        <v>22</v>
      </c>
      <c r="C20" s="25">
        <v>178</v>
      </c>
      <c r="D20" s="26">
        <v>113</v>
      </c>
      <c r="E20" s="27">
        <f>RANK(D20,$D$8:$D$57)</f>
        <v>21</v>
      </c>
      <c r="F20" s="28">
        <f t="shared" si="0"/>
        <v>0.5752212389380531</v>
      </c>
    </row>
    <row r="21" spans="1:6" ht="11.25">
      <c r="A21" s="24">
        <f t="shared" si="1"/>
        <v>14</v>
      </c>
      <c r="B21" s="19" t="s">
        <v>23</v>
      </c>
      <c r="C21" s="25">
        <v>178</v>
      </c>
      <c r="D21" s="26">
        <v>473</v>
      </c>
      <c r="E21" s="27">
        <f>RANK(D21,$D$8:$D$57)</f>
        <v>9</v>
      </c>
      <c r="F21" s="28">
        <f t="shared" si="0"/>
        <v>-0.6236786469344608</v>
      </c>
    </row>
    <row r="22" spans="1:6" ht="11.25">
      <c r="A22" s="24">
        <f t="shared" si="1"/>
        <v>15</v>
      </c>
      <c r="B22" s="19" t="s">
        <v>24</v>
      </c>
      <c r="C22" s="25">
        <v>178</v>
      </c>
      <c r="D22" s="26">
        <v>276</v>
      </c>
      <c r="E22" s="27">
        <f>RANK(D22,$D$8:$D$57)</f>
        <v>12</v>
      </c>
      <c r="F22" s="28">
        <f t="shared" si="0"/>
        <v>-0.35507246376811596</v>
      </c>
    </row>
    <row r="23" spans="1:6" ht="11.25">
      <c r="A23" s="24">
        <f t="shared" si="1"/>
        <v>16</v>
      </c>
      <c r="B23" s="19" t="s">
        <v>25</v>
      </c>
      <c r="C23" s="25">
        <v>168</v>
      </c>
      <c r="D23" s="26">
        <v>109</v>
      </c>
      <c r="E23" s="27">
        <f>RANK(D23,$D$8:$D$57)</f>
        <v>22</v>
      </c>
      <c r="F23" s="28">
        <f t="shared" si="0"/>
        <v>0.5412844036697247</v>
      </c>
    </row>
    <row r="24" spans="1:6" ht="11.25">
      <c r="A24" s="24">
        <f t="shared" si="1"/>
        <v>17</v>
      </c>
      <c r="B24" s="19" t="s">
        <v>26</v>
      </c>
      <c r="C24" s="25">
        <v>164</v>
      </c>
      <c r="D24" s="26">
        <v>144</v>
      </c>
      <c r="E24" s="27">
        <f>RANK(D24,$D$8:$D$57)</f>
        <v>18</v>
      </c>
      <c r="F24" s="28">
        <f t="shared" si="0"/>
        <v>0.1388888888888889</v>
      </c>
    </row>
    <row r="25" spans="1:6" ht="11.25">
      <c r="A25" s="24">
        <f t="shared" si="1"/>
        <v>18</v>
      </c>
      <c r="B25" s="19" t="s">
        <v>27</v>
      </c>
      <c r="C25" s="25">
        <v>138</v>
      </c>
      <c r="D25" s="26">
        <v>178</v>
      </c>
      <c r="E25" s="27">
        <f>RANK(D25,$D$8:$D$57)</f>
        <v>14</v>
      </c>
      <c r="F25" s="28">
        <f t="shared" si="0"/>
        <v>-0.2247191011235955</v>
      </c>
    </row>
    <row r="26" spans="1:6" ht="11.25">
      <c r="A26" s="24">
        <f t="shared" si="1"/>
        <v>19</v>
      </c>
      <c r="B26" s="19" t="s">
        <v>28</v>
      </c>
      <c r="C26" s="25">
        <v>131</v>
      </c>
      <c r="D26" s="26">
        <v>146</v>
      </c>
      <c r="E26" s="27">
        <f>RANK(D26,$D$8:$D$57)</f>
        <v>17</v>
      </c>
      <c r="F26" s="28">
        <f t="shared" si="0"/>
        <v>-0.10273972602739725</v>
      </c>
    </row>
    <row r="27" spans="1:6" ht="11.25">
      <c r="A27" s="24">
        <f t="shared" si="1"/>
        <v>20</v>
      </c>
      <c r="B27" s="19" t="s">
        <v>29</v>
      </c>
      <c r="C27" s="25">
        <v>123</v>
      </c>
      <c r="D27" s="26">
        <v>140</v>
      </c>
      <c r="E27" s="27">
        <f>RANK(D27,$D$8:$D$57)</f>
        <v>20</v>
      </c>
      <c r="F27" s="28">
        <f t="shared" si="0"/>
        <v>-0.12142857142857143</v>
      </c>
    </row>
    <row r="28" spans="1:6" ht="11.25">
      <c r="A28" s="24">
        <f t="shared" si="1"/>
        <v>21</v>
      </c>
      <c r="B28" s="19" t="s">
        <v>30</v>
      </c>
      <c r="C28" s="25">
        <v>121</v>
      </c>
      <c r="D28" s="26">
        <v>172</v>
      </c>
      <c r="E28" s="27">
        <f>RANK(D28,$D$8:$D$57)</f>
        <v>16</v>
      </c>
      <c r="F28" s="28">
        <f t="shared" si="0"/>
        <v>-0.29651162790697677</v>
      </c>
    </row>
    <row r="29" spans="1:6" ht="11.25">
      <c r="A29" s="24">
        <f t="shared" si="1"/>
        <v>22</v>
      </c>
      <c r="B29" s="19" t="s">
        <v>31</v>
      </c>
      <c r="C29" s="25">
        <v>120</v>
      </c>
      <c r="D29" s="26">
        <v>64</v>
      </c>
      <c r="E29" s="27">
        <f>RANK(D29,$D$8:$D$57)</f>
        <v>27</v>
      </c>
      <c r="F29" s="28">
        <f t="shared" si="0"/>
        <v>0.875</v>
      </c>
    </row>
    <row r="30" spans="1:6" ht="11.25">
      <c r="A30" s="24">
        <f t="shared" si="1"/>
        <v>23</v>
      </c>
      <c r="B30" s="19" t="s">
        <v>32</v>
      </c>
      <c r="C30" s="25">
        <v>79</v>
      </c>
      <c r="D30" s="26">
        <v>22</v>
      </c>
      <c r="E30" s="27">
        <f>RANK(D30,$D$8:$D$57)</f>
        <v>30</v>
      </c>
      <c r="F30" s="28">
        <f t="shared" si="0"/>
        <v>2.590909090909091</v>
      </c>
    </row>
    <row r="31" spans="1:6" ht="11.25">
      <c r="A31" s="24">
        <f t="shared" si="1"/>
        <v>24</v>
      </c>
      <c r="B31" s="19" t="s">
        <v>33</v>
      </c>
      <c r="C31" s="25">
        <v>77</v>
      </c>
      <c r="D31" s="26">
        <v>70</v>
      </c>
      <c r="E31" s="27">
        <f>RANK(D31,$D$8:$D$57)</f>
        <v>26</v>
      </c>
      <c r="F31" s="28">
        <f t="shared" si="0"/>
        <v>0.1</v>
      </c>
    </row>
    <row r="32" spans="1:6" ht="11.25">
      <c r="A32" s="24">
        <f t="shared" si="1"/>
        <v>25</v>
      </c>
      <c r="B32" s="19" t="s">
        <v>34</v>
      </c>
      <c r="C32" s="25">
        <v>73</v>
      </c>
      <c r="D32" s="26">
        <v>97</v>
      </c>
      <c r="E32" s="27">
        <f>RANK(D32,$D$8:$D$57)</f>
        <v>23</v>
      </c>
      <c r="F32" s="28">
        <f t="shared" si="0"/>
        <v>-0.24742268041237114</v>
      </c>
    </row>
    <row r="33" spans="1:6" ht="11.25">
      <c r="A33" s="24">
        <f t="shared" si="1"/>
        <v>26</v>
      </c>
      <c r="B33" s="19" t="s">
        <v>35</v>
      </c>
      <c r="C33" s="25">
        <v>50</v>
      </c>
      <c r="D33" s="26">
        <v>142</v>
      </c>
      <c r="E33" s="27">
        <f>RANK(D33,$D$8:$D$57)</f>
        <v>19</v>
      </c>
      <c r="F33" s="28">
        <f t="shared" si="0"/>
        <v>-0.647887323943662</v>
      </c>
    </row>
    <row r="34" spans="1:6" ht="11.25">
      <c r="A34" s="24">
        <f t="shared" si="1"/>
        <v>27</v>
      </c>
      <c r="B34" s="19" t="s">
        <v>36</v>
      </c>
      <c r="C34" s="25">
        <v>37</v>
      </c>
      <c r="D34" s="26">
        <v>73</v>
      </c>
      <c r="E34" s="27">
        <f>RANK(D34,$D$8:$D$57)</f>
        <v>25</v>
      </c>
      <c r="F34" s="28">
        <f t="shared" si="0"/>
        <v>-0.4931506849315068</v>
      </c>
    </row>
    <row r="35" spans="1:6" ht="11.25">
      <c r="A35" s="24">
        <f t="shared" si="1"/>
        <v>28</v>
      </c>
      <c r="B35" s="19" t="s">
        <v>37</v>
      </c>
      <c r="C35" s="25">
        <v>31</v>
      </c>
      <c r="D35" s="26">
        <v>80</v>
      </c>
      <c r="E35" s="27">
        <f>RANK(D35,$D$8:$D$57)</f>
        <v>24</v>
      </c>
      <c r="F35" s="28">
        <f t="shared" si="0"/>
        <v>-0.6125</v>
      </c>
    </row>
    <row r="36" spans="1:6" ht="11.25">
      <c r="A36" s="24">
        <f t="shared" si="1"/>
        <v>29</v>
      </c>
      <c r="B36" s="19" t="s">
        <v>38</v>
      </c>
      <c r="C36" s="25">
        <v>20</v>
      </c>
      <c r="D36" s="26">
        <v>14</v>
      </c>
      <c r="E36" s="27">
        <f>RANK(D36,$D$8:$D$57)</f>
        <v>32</v>
      </c>
      <c r="F36" s="28">
        <f t="shared" si="0"/>
        <v>0.42857142857142855</v>
      </c>
    </row>
    <row r="37" spans="1:6" ht="11.25">
      <c r="A37" s="24">
        <f t="shared" si="1"/>
        <v>30</v>
      </c>
      <c r="B37" s="19" t="s">
        <v>39</v>
      </c>
      <c r="C37" s="25">
        <v>7</v>
      </c>
      <c r="D37" s="26">
        <v>36</v>
      </c>
      <c r="E37" s="27">
        <f>RANK(D37,$D$8:$D$57)</f>
        <v>28</v>
      </c>
      <c r="F37" s="28">
        <f t="shared" si="0"/>
        <v>-0.8055555555555556</v>
      </c>
    </row>
    <row r="38" spans="1:6" ht="11.25">
      <c r="A38" s="24">
        <f t="shared" si="1"/>
        <v>31</v>
      </c>
      <c r="B38" s="19" t="s">
        <v>40</v>
      </c>
      <c r="C38" s="25">
        <v>7</v>
      </c>
      <c r="D38" s="26">
        <v>3</v>
      </c>
      <c r="E38" s="27">
        <f>RANK(D38,$D$8:$D$57)</f>
        <v>34</v>
      </c>
      <c r="F38" s="28">
        <f t="shared" si="0"/>
        <v>1.3333333333333333</v>
      </c>
    </row>
    <row r="39" spans="1:6" ht="11.25">
      <c r="A39" s="24">
        <f t="shared" si="1"/>
        <v>32</v>
      </c>
      <c r="B39" s="19" t="s">
        <v>41</v>
      </c>
      <c r="C39" s="25">
        <v>4</v>
      </c>
      <c r="D39" s="26">
        <v>15</v>
      </c>
      <c r="E39" s="27">
        <f>RANK(D39,$D$8:$D$57)</f>
        <v>31</v>
      </c>
      <c r="F39" s="28">
        <f t="shared" si="0"/>
        <v>-0.7333333333333333</v>
      </c>
    </row>
    <row r="40" spans="1:6" ht="11.25">
      <c r="A40" s="24">
        <f t="shared" si="1"/>
        <v>33</v>
      </c>
      <c r="B40" s="19" t="s">
        <v>42</v>
      </c>
      <c r="C40" s="25">
        <v>2</v>
      </c>
      <c r="D40" s="26">
        <v>4</v>
      </c>
      <c r="E40" s="27">
        <f>RANK(D40,$D$8:$D$57)</f>
        <v>33</v>
      </c>
      <c r="F40" s="28">
        <f t="shared" si="0"/>
        <v>-0.5</v>
      </c>
    </row>
    <row r="41" spans="1:6" ht="11.25">
      <c r="A41" s="24">
        <f t="shared" si="1"/>
        <v>34</v>
      </c>
      <c r="B41" s="19" t="s">
        <v>43</v>
      </c>
      <c r="C41" s="25">
        <v>2</v>
      </c>
      <c r="D41" s="26">
        <v>30</v>
      </c>
      <c r="E41" s="27">
        <f>RANK(D41,$D$8:$D$57)</f>
        <v>29</v>
      </c>
      <c r="F41" s="28">
        <f t="shared" si="0"/>
        <v>-0.9333333333333333</v>
      </c>
    </row>
    <row r="42" spans="1:6" ht="11.25">
      <c r="A42" s="24">
        <f t="shared" si="1"/>
        <v>35</v>
      </c>
      <c r="B42" s="19" t="s">
        <v>44</v>
      </c>
      <c r="C42" s="29">
        <v>2</v>
      </c>
      <c r="D42" s="26">
        <v>2</v>
      </c>
      <c r="E42" s="27">
        <f>RANK(D42,$D$8:$D$57)</f>
        <v>35</v>
      </c>
      <c r="F42" s="28">
        <f t="shared" si="0"/>
        <v>0</v>
      </c>
    </row>
    <row r="43" spans="1:6" ht="11.25">
      <c r="A43" s="24">
        <f t="shared" si="1"/>
        <v>36</v>
      </c>
      <c r="B43" s="19" t="s">
        <v>45</v>
      </c>
      <c r="C43" s="25">
        <v>1</v>
      </c>
      <c r="D43" s="26">
        <v>0</v>
      </c>
      <c r="E43" s="27">
        <f>RANK(D43,$D$8:$D$57)</f>
        <v>46</v>
      </c>
      <c r="F43" s="28"/>
    </row>
    <row r="44" spans="1:6" ht="11.25">
      <c r="A44" s="24">
        <f t="shared" si="1"/>
        <v>37</v>
      </c>
      <c r="B44" s="19" t="s">
        <v>46</v>
      </c>
      <c r="C44" s="25">
        <v>1</v>
      </c>
      <c r="D44" s="30"/>
      <c r="E44" s="27">
        <f>RANK(D44,$D$8:$D$57)</f>
        <v>46</v>
      </c>
      <c r="F44" s="28"/>
    </row>
    <row r="45" spans="1:6" ht="11.25">
      <c r="A45" s="24">
        <f t="shared" si="1"/>
        <v>38</v>
      </c>
      <c r="B45" s="19" t="s">
        <v>47</v>
      </c>
      <c r="C45" s="25">
        <v>1</v>
      </c>
      <c r="D45" s="30"/>
      <c r="E45" s="27">
        <f>RANK(D45,$D$8:$D$57)</f>
        <v>46</v>
      </c>
      <c r="F45" s="28"/>
    </row>
    <row r="46" spans="1:6" ht="11.25">
      <c r="A46" s="24">
        <f t="shared" si="1"/>
        <v>39</v>
      </c>
      <c r="B46" s="19" t="s">
        <v>48</v>
      </c>
      <c r="C46" s="25">
        <v>1</v>
      </c>
      <c r="D46" s="31"/>
      <c r="E46" s="27">
        <f>RANK(D46,$D$8:$D$57)</f>
        <v>46</v>
      </c>
      <c r="F46" s="28"/>
    </row>
    <row r="47" spans="1:6" ht="11.25">
      <c r="A47" s="24">
        <f t="shared" si="1"/>
        <v>40</v>
      </c>
      <c r="B47" s="19" t="s">
        <v>49</v>
      </c>
      <c r="C47" s="25">
        <v>1</v>
      </c>
      <c r="D47" s="32"/>
      <c r="E47" s="27">
        <f>RANK(D47,$D$8:$D$57)</f>
        <v>46</v>
      </c>
      <c r="F47" s="28"/>
    </row>
    <row r="48" spans="1:6" ht="11.25">
      <c r="A48" s="24">
        <f t="shared" si="1"/>
        <v>41</v>
      </c>
      <c r="B48" s="19" t="s">
        <v>50</v>
      </c>
      <c r="C48" s="33"/>
      <c r="D48" s="34">
        <v>1</v>
      </c>
      <c r="E48" s="27">
        <f>RANK(D48,$D$8:$D$57)</f>
        <v>38</v>
      </c>
      <c r="F48" s="28">
        <f t="shared" si="0"/>
        <v>-1</v>
      </c>
    </row>
    <row r="49" spans="1:6" ht="11.25">
      <c r="A49" s="35">
        <f t="shared" si="1"/>
        <v>42</v>
      </c>
      <c r="B49" s="19" t="s">
        <v>51</v>
      </c>
      <c r="C49" s="33"/>
      <c r="D49" s="34">
        <v>1</v>
      </c>
      <c r="E49" s="27">
        <f>RANK(D49,$D$8:$D$57)</f>
        <v>38</v>
      </c>
      <c r="F49" s="28">
        <f t="shared" si="0"/>
        <v>-1</v>
      </c>
    </row>
    <row r="50" spans="1:6" ht="11.25">
      <c r="A50" s="35">
        <f t="shared" si="1"/>
        <v>43</v>
      </c>
      <c r="B50" s="19" t="s">
        <v>52</v>
      </c>
      <c r="C50" s="33"/>
      <c r="D50" s="36">
        <v>1</v>
      </c>
      <c r="E50" s="27">
        <f>RANK(D50,$D$8:$D$57)</f>
        <v>38</v>
      </c>
      <c r="F50" s="28">
        <f t="shared" si="0"/>
        <v>-1</v>
      </c>
    </row>
    <row r="51" spans="1:6" ht="11.25">
      <c r="A51" s="35">
        <f t="shared" si="1"/>
        <v>44</v>
      </c>
      <c r="B51" s="19" t="s">
        <v>53</v>
      </c>
      <c r="C51" s="37"/>
      <c r="D51" s="34">
        <v>1</v>
      </c>
      <c r="E51" s="27">
        <f>RANK(D51,$D$8:$D$57)</f>
        <v>38</v>
      </c>
      <c r="F51" s="28">
        <f t="shared" si="0"/>
        <v>-1</v>
      </c>
    </row>
    <row r="52" spans="1:6" ht="11.25">
      <c r="A52" s="38">
        <f t="shared" si="1"/>
        <v>45</v>
      </c>
      <c r="B52" s="39" t="s">
        <v>54</v>
      </c>
      <c r="C52" s="40"/>
      <c r="D52" s="34">
        <v>1</v>
      </c>
      <c r="E52" s="27">
        <f>RANK(D52,$D$8:$D$57)</f>
        <v>38</v>
      </c>
      <c r="F52" s="28">
        <f t="shared" si="0"/>
        <v>-1</v>
      </c>
    </row>
    <row r="53" spans="1:6" ht="11.25">
      <c r="A53" s="38">
        <f t="shared" si="1"/>
        <v>46</v>
      </c>
      <c r="B53" s="41" t="s">
        <v>55</v>
      </c>
      <c r="C53" s="42"/>
      <c r="D53" s="43">
        <v>2</v>
      </c>
      <c r="E53" s="27">
        <f>RANK(D53,$D$8:$D$57)</f>
        <v>35</v>
      </c>
      <c r="F53" s="28">
        <f t="shared" si="0"/>
        <v>-1</v>
      </c>
    </row>
    <row r="54" spans="1:6" ht="11.25">
      <c r="A54" s="38">
        <f t="shared" si="1"/>
        <v>47</v>
      </c>
      <c r="B54" s="41" t="s">
        <v>56</v>
      </c>
      <c r="C54" s="42"/>
      <c r="D54" s="43">
        <v>1</v>
      </c>
      <c r="E54" s="27">
        <f>RANK(D54,$D$8:$D$57)</f>
        <v>38</v>
      </c>
      <c r="F54" s="28">
        <f t="shared" si="0"/>
        <v>-1</v>
      </c>
    </row>
    <row r="55" spans="1:6" ht="11.25">
      <c r="A55" s="38">
        <f t="shared" si="1"/>
        <v>48</v>
      </c>
      <c r="B55" s="41" t="s">
        <v>57</v>
      </c>
      <c r="C55" s="42"/>
      <c r="D55" s="43">
        <v>2</v>
      </c>
      <c r="E55" s="27">
        <f>RANK(D55,$D$8:$D$57)</f>
        <v>35</v>
      </c>
      <c r="F55" s="28">
        <f t="shared" si="0"/>
        <v>-1</v>
      </c>
    </row>
    <row r="56" spans="1:6" ht="11.25">
      <c r="A56" s="38">
        <f t="shared" si="1"/>
        <v>49</v>
      </c>
      <c r="B56" s="41" t="s">
        <v>58</v>
      </c>
      <c r="C56" s="42"/>
      <c r="D56" s="43">
        <v>1</v>
      </c>
      <c r="E56" s="27">
        <f>RANK(D56,$D$8:$D$57)</f>
        <v>38</v>
      </c>
      <c r="F56" s="28">
        <f t="shared" si="0"/>
        <v>-1</v>
      </c>
    </row>
    <row r="57" spans="1:6" ht="12" thickBot="1">
      <c r="A57" s="44">
        <f t="shared" si="1"/>
        <v>50</v>
      </c>
      <c r="B57" s="45" t="s">
        <v>59</v>
      </c>
      <c r="C57" s="46"/>
      <c r="D57" s="47">
        <v>1</v>
      </c>
      <c r="E57" s="48">
        <f>RANK(D57,$D$8:$D$57)</f>
        <v>38</v>
      </c>
      <c r="F57" s="49">
        <f t="shared" si="0"/>
        <v>-1</v>
      </c>
    </row>
  </sheetData>
  <sheetProtection/>
  <mergeCells count="3">
    <mergeCell ref="A3:F3"/>
    <mergeCell ref="A4:F4"/>
    <mergeCell ref="D6:E6"/>
  </mergeCells>
  <printOptions/>
  <pageMargins left="0.7480314960629921" right="0.7480314960629921" top="0.31496062992125984" bottom="0.3937007874015748" header="0.2362204724409449" footer="0.1968503937007874"/>
  <pageSetup horizontalDpi="600" verticalDpi="600" orientation="portrait" paperSize="9" scale="110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735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2012-02-06T11:46:01Z</cp:lastPrinted>
  <dcterms:created xsi:type="dcterms:W3CDTF">2012-02-06T11:45:12Z</dcterms:created>
  <dcterms:modified xsi:type="dcterms:W3CDTF">2012-02-06T11:46:54Z</dcterms:modified>
  <cp:category/>
  <cp:version/>
  <cp:contentType/>
  <cp:contentStatus/>
</cp:coreProperties>
</file>