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525" activeTab="0"/>
  </bookViews>
  <sheets>
    <sheet name="D1110_Apr1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<sst xmlns="http://schemas.openxmlformats.org/spreadsheetml/2006/main" count="78" uniqueCount="78">
  <si>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APRIL '11 -YTD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</si>
  <si>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</si>
  <si>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</si>
  <si>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</si>
  <si>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</si>
  <si>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April '11</t>
  </si>
  <si>
    <t>April-10</t>
  </si>
  <si>
    <t>% D11/10</t>
  </si>
  <si>
    <t>Rank</t>
  </si>
  <si>
    <t>TOTAL</t>
  </si>
  <si>
    <t>TOYOTA</t>
  </si>
  <si>
    <t>OPEL</t>
  </si>
  <si>
    <t>VOLKSWAGEN</t>
  </si>
  <si>
    <t>FORD</t>
  </si>
  <si>
    <t>FIAT</t>
  </si>
  <si>
    <t>NISSAN</t>
  </si>
  <si>
    <t>SKODA</t>
  </si>
  <si>
    <t>HYUNDAI</t>
  </si>
  <si>
    <t>CITROEN</t>
  </si>
  <si>
    <t>PEUGEOT</t>
  </si>
  <si>
    <t>SEAT</t>
  </si>
  <si>
    <t>SUZUKI</t>
  </si>
  <si>
    <t>BMW</t>
  </si>
  <si>
    <t>AUDI</t>
  </si>
  <si>
    <t>KIA MOTORS</t>
  </si>
  <si>
    <t>CHEVROLET</t>
  </si>
  <si>
    <t>ALFA ROMEO</t>
  </si>
  <si>
    <t>MITSUBISHI</t>
  </si>
  <si>
    <t>SMART</t>
  </si>
  <si>
    <t>HONDA</t>
  </si>
  <si>
    <t>MERCEDES</t>
  </si>
  <si>
    <t>VOLVO</t>
  </si>
  <si>
    <t>RENAULT</t>
  </si>
  <si>
    <t>DAIHATSU</t>
  </si>
  <si>
    <t>MINI</t>
  </si>
  <si>
    <t>DACIA</t>
  </si>
  <si>
    <t>MAZDA</t>
  </si>
  <si>
    <t>CHRYSLER</t>
  </si>
  <si>
    <t>SUBARU</t>
  </si>
  <si>
    <t>SAAB</t>
  </si>
  <si>
    <t>LANCIA</t>
  </si>
  <si>
    <t>LEXUS</t>
  </si>
  <si>
    <t>ABARTH</t>
  </si>
  <si>
    <t>HX AUTO</t>
  </si>
  <si>
    <t>LADA</t>
  </si>
  <si>
    <t>PORSCHE</t>
  </si>
  <si>
    <t>LAND ROVER</t>
  </si>
  <si>
    <t>JAGUAR</t>
  </si>
  <si>
    <t>SH AUTO</t>
  </si>
  <si>
    <t>UNKNOWN</t>
  </si>
  <si>
    <t>CHANGAN</t>
  </si>
  <si>
    <t>MC LOUIS</t>
  </si>
  <si>
    <t>MOBILVETTA</t>
  </si>
  <si>
    <t>SSANGYONG</t>
  </si>
  <si>
    <t>CHALLENGER/CHAUSSON</t>
  </si>
  <si>
    <t>C.I./ROLLERTEAM</t>
  </si>
  <si>
    <t>TRIGANO</t>
  </si>
  <si>
    <t>INFINITI</t>
  </si>
  <si>
    <t>BENTLEY</t>
  </si>
  <si>
    <t>CADILLAC</t>
  </si>
  <si>
    <t>CAPRON</t>
  </si>
  <si>
    <t>ASTON MARTIN</t>
  </si>
  <si>
    <t>ADRIA</t>
  </si>
  <si>
    <t>BURSTNER</t>
  </si>
  <si>
    <t>LAMBORGHINI</t>
  </si>
  <si>
    <t>ELNAGH</t>
  </si>
  <si>
    <t>FERRARI</t>
  </si>
  <si>
    <t>MASERATI</t>
  </si>
  <si>
    <t>GM</t>
  </si>
  <si>
    <t>LOTUS</t>
  </si>
  <si>
    <t>HUMMER</t>
  </si>
  <si>
    <t>LIFAN</t>
  </si>
  <si>
    <t>LANDWIND</t>
  </si>
  <si>
    <t>ISUZU</t>
  </si>
  <si>
    <t>JAC</t>
  </si>
  <si>
    <t>CORVETTE</t>
  </si>
  <si>
    <t>April '11-YTD</t>
  </si>
  <si>
    <t>April-10 YTD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</si>
</sst>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\(#\)"/>
  </numFmts>
  <fonts count="42">
    <font>
      <sz val="10"/>
      <name val="Arial Greek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color indexed="8"/>
      <name val="Times New Roman Greek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/>
      <right style="thin"/>
      <top style="medium"/>
      <bottom style="thin">
        <color indexed="22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/>
      <top style="thin">
        <color indexed="22"/>
      </top>
      <bottom/>
    </border>
    <border>
      <left/>
      <right style="thin"/>
      <top/>
      <bottom style="thin">
        <color indexed="22"/>
      </bottom>
    </border>
    <border>
      <left style="medium"/>
      <right style="thin"/>
      <top/>
      <bottom/>
    </border>
    <border>
      <left style="medium"/>
      <right style="thin">
        <color indexed="22"/>
      </right>
      <top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8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77">
    <xf numFmtId="0" fontId="0" fillId="0" borderId="0" xfId="0" applyAlignment="1">
      <alignment/>
    </xf>
    <xf numFmtId="0" fontId="3" fillId="0" borderId="0" xfId="63" applyFont="1">
      <alignment/>
      <protection/>
    </xf>
    <xf numFmtId="0" fontId="3" fillId="0" borderId="0" xfId="63" applyFont="1" applyAlignment="1">
      <alignment horizont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>
      <alignment horizontal="centerContinuous" vertical="center"/>
      <protection/>
    </xf>
    <xf numFmtId="0" fontId="4" fillId="0" borderId="10" xfId="63" applyFont="1" applyFill="1" applyBorder="1">
      <alignment/>
      <protection/>
    </xf>
    <xf numFmtId="0" fontId="4" fillId="0" borderId="11" xfId="62" applyFont="1" applyFill="1" applyBorder="1">
      <alignment/>
      <protection/>
    </xf>
    <xf numFmtId="17" fontId="5" fillId="0" borderId="12" xfId="63" applyNumberFormat="1" applyFont="1" applyBorder="1" applyAlignment="1">
      <alignment horizontal="center" vertical="center" wrapText="1"/>
      <protection/>
    </xf>
    <xf numFmtId="17" fontId="5" fillId="0" borderId="13" xfId="63" applyNumberFormat="1" applyFont="1" applyBorder="1" applyAlignment="1">
      <alignment horizontal="centerContinuous" vertical="center" wrapText="1"/>
      <protection/>
    </xf>
    <xf numFmtId="0" fontId="5" fillId="0" borderId="14" xfId="63" applyFont="1" applyBorder="1" applyAlignment="1">
      <alignment horizontal="centerContinuous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Continuous" vertical="center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left" vertical="center"/>
      <protection/>
    </xf>
    <xf numFmtId="0" fontId="4" fillId="0" borderId="17" xfId="62" applyFont="1" applyFill="1" applyBorder="1" applyAlignment="1">
      <alignment horizontal="left" vertical="center"/>
      <protection/>
    </xf>
    <xf numFmtId="3" fontId="4" fillId="0" borderId="18" xfId="63" applyNumberFormat="1" applyFont="1" applyFill="1" applyBorder="1" applyAlignment="1">
      <alignment horizontal="center" vertical="center"/>
      <protection/>
    </xf>
    <xf numFmtId="3" fontId="4" fillId="0" borderId="19" xfId="63" applyNumberFormat="1" applyFont="1" applyFill="1" applyBorder="1" applyAlignment="1">
      <alignment horizontal="centerContinuous" vertical="center"/>
      <protection/>
    </xf>
    <xf numFmtId="1" fontId="4" fillId="0" borderId="20" xfId="63" applyNumberFormat="1" applyFont="1" applyFill="1" applyBorder="1" applyAlignment="1">
      <alignment horizontal="centerContinuous" vertical="center"/>
      <protection/>
    </xf>
    <xf numFmtId="164" fontId="4" fillId="0" borderId="19" xfId="58" applyNumberFormat="1" applyFont="1" applyFill="1" applyBorder="1" applyAlignment="1">
      <alignment horizontal="center" vertical="center"/>
    </xf>
    <xf numFmtId="164" fontId="4" fillId="0" borderId="21" xfId="58" applyNumberFormat="1" applyFont="1" applyFill="1" applyBorder="1" applyAlignment="1">
      <alignment horizontal="center" vertical="center"/>
    </xf>
    <xf numFmtId="0" fontId="3" fillId="0" borderId="0" xfId="63" applyFont="1" applyAlignment="1">
      <alignment horizontal="left" vertical="center"/>
      <protection/>
    </xf>
    <xf numFmtId="0" fontId="3" fillId="0" borderId="22" xfId="63" applyFont="1" applyFill="1" applyBorder="1" applyAlignment="1">
      <alignment horizontal="center"/>
      <protection/>
    </xf>
    <xf numFmtId="0" fontId="6" fillId="0" borderId="23" xfId="0" applyFont="1" applyFill="1" applyBorder="1" applyAlignment="1">
      <alignment wrapText="1"/>
    </xf>
    <xf numFmtId="3" fontId="6" fillId="0" borderId="24" xfId="0" applyNumberFormat="1" applyFont="1" applyFill="1" applyBorder="1" applyAlignment="1">
      <alignment horizontal="center" wrapText="1"/>
    </xf>
    <xf numFmtId="3" fontId="6" fillId="0" borderId="25" xfId="0" applyNumberFormat="1" applyFont="1" applyFill="1" applyBorder="1" applyAlignment="1">
      <alignment horizontal="center" wrapText="1"/>
    </xf>
    <xf numFmtId="165" fontId="6" fillId="0" borderId="14" xfId="63" applyNumberFormat="1" applyFont="1" applyFill="1" applyBorder="1" applyAlignment="1">
      <alignment horizontal="center"/>
      <protection/>
    </xf>
    <xf numFmtId="164" fontId="6" fillId="0" borderId="15" xfId="58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 wrapText="1"/>
    </xf>
    <xf numFmtId="3" fontId="6" fillId="0" borderId="27" xfId="0" applyNumberFormat="1" applyFont="1" applyFill="1" applyBorder="1" applyAlignment="1">
      <alignment horizontal="center" wrapText="1"/>
    </xf>
    <xf numFmtId="165" fontId="6" fillId="0" borderId="28" xfId="63" applyNumberFormat="1" applyFont="1" applyFill="1" applyBorder="1" applyAlignment="1">
      <alignment horizontal="center"/>
      <protection/>
    </xf>
    <xf numFmtId="164" fontId="6" fillId="0" borderId="29" xfId="58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 wrapText="1"/>
    </xf>
    <xf numFmtId="3" fontId="6" fillId="0" borderId="31" xfId="0" applyNumberFormat="1" applyFont="1" applyFill="1" applyBorder="1" applyAlignment="1">
      <alignment horizontal="center" wrapText="1"/>
    </xf>
    <xf numFmtId="3" fontId="6" fillId="0" borderId="32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6" fillId="0" borderId="33" xfId="0" applyNumberFormat="1" applyFont="1" applyFill="1" applyBorder="1" applyAlignment="1">
      <alignment horizontal="center" wrapText="1"/>
    </xf>
    <xf numFmtId="3" fontId="6" fillId="0" borderId="34" xfId="0" applyNumberFormat="1" applyFont="1" applyFill="1" applyBorder="1" applyAlignment="1">
      <alignment horizontal="center" wrapText="1"/>
    </xf>
    <xf numFmtId="3" fontId="6" fillId="0" borderId="35" xfId="0" applyNumberFormat="1" applyFont="1" applyFill="1" applyBorder="1" applyAlignment="1">
      <alignment horizontal="center" wrapText="1"/>
    </xf>
    <xf numFmtId="3" fontId="6" fillId="0" borderId="36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7" fillId="0" borderId="22" xfId="63" applyFont="1" applyFill="1" applyBorder="1" applyAlignment="1">
      <alignment horizontal="center"/>
      <protection/>
    </xf>
    <xf numFmtId="0" fontId="7" fillId="0" borderId="0" xfId="63" applyFont="1">
      <alignment/>
      <protection/>
    </xf>
    <xf numFmtId="0" fontId="7" fillId="0" borderId="38" xfId="63" applyFont="1" applyFill="1" applyBorder="1" applyAlignment="1">
      <alignment horizontal="center"/>
      <protection/>
    </xf>
    <xf numFmtId="0" fontId="7" fillId="0" borderId="38" xfId="63" applyFont="1" applyFill="1" applyBorder="1" applyAlignment="1">
      <alignment horizontal="center" vertical="center"/>
      <protection/>
    </xf>
    <xf numFmtId="0" fontId="6" fillId="0" borderId="23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55" applyFont="1" applyFill="1" applyBorder="1">
      <alignment/>
      <protection/>
    </xf>
    <xf numFmtId="0" fontId="6" fillId="0" borderId="37" xfId="63" applyFont="1" applyFill="1" applyBorder="1" applyAlignment="1">
      <alignment horizontal="center"/>
      <protection/>
    </xf>
    <xf numFmtId="0" fontId="6" fillId="0" borderId="0" xfId="63" applyFont="1" applyFill="1" applyBorder="1">
      <alignment/>
      <protection/>
    </xf>
    <xf numFmtId="3" fontId="6" fillId="0" borderId="28" xfId="63" applyNumberFormat="1" applyFont="1" applyFill="1" applyBorder="1" applyAlignment="1">
      <alignment horizontal="center"/>
      <protection/>
    </xf>
    <xf numFmtId="3" fontId="6" fillId="0" borderId="0" xfId="63" applyNumberFormat="1" applyFont="1" applyFill="1" applyAlignment="1">
      <alignment horizontal="center"/>
      <protection/>
    </xf>
    <xf numFmtId="0" fontId="6" fillId="0" borderId="0" xfId="63" applyFont="1" applyFill="1" applyBorder="1" applyAlignment="1">
      <alignment horizontal="center"/>
      <protection/>
    </xf>
    <xf numFmtId="3" fontId="6" fillId="0" borderId="0" xfId="63" applyNumberFormat="1" applyFont="1" applyFill="1" applyBorder="1" applyAlignment="1">
      <alignment horizontal="center"/>
      <protection/>
    </xf>
    <xf numFmtId="0" fontId="6" fillId="0" borderId="0" xfId="63" applyFont="1" applyBorder="1">
      <alignment/>
      <protection/>
    </xf>
    <xf numFmtId="0" fontId="6" fillId="0" borderId="37" xfId="63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3" fontId="6" fillId="0" borderId="28" xfId="63" applyNumberFormat="1" applyFont="1" applyBorder="1" applyAlignment="1">
      <alignment horizontal="center"/>
      <protection/>
    </xf>
    <xf numFmtId="3" fontId="6" fillId="0" borderId="0" xfId="63" applyNumberFormat="1" applyFont="1" applyAlignment="1">
      <alignment horizontal="center"/>
      <protection/>
    </xf>
    <xf numFmtId="0" fontId="6" fillId="0" borderId="0" xfId="63" applyFont="1">
      <alignment/>
      <protection/>
    </xf>
    <xf numFmtId="0" fontId="6" fillId="0" borderId="28" xfId="63" applyFont="1" applyBorder="1" applyAlignment="1">
      <alignment horizontal="center"/>
      <protection/>
    </xf>
    <xf numFmtId="0" fontId="6" fillId="0" borderId="0" xfId="63" applyFont="1" applyAlignment="1">
      <alignment horizontal="center"/>
      <protection/>
    </xf>
    <xf numFmtId="0" fontId="6" fillId="0" borderId="37" xfId="63" applyFont="1" applyBorder="1">
      <alignment/>
      <protection/>
    </xf>
    <xf numFmtId="0" fontId="7" fillId="0" borderId="16" xfId="63" applyFont="1" applyFill="1" applyBorder="1" applyAlignment="1">
      <alignment horizontal="center"/>
      <protection/>
    </xf>
    <xf numFmtId="0" fontId="6" fillId="0" borderId="39" xfId="63" applyFont="1" applyBorder="1">
      <alignment/>
      <protection/>
    </xf>
    <xf numFmtId="0" fontId="6" fillId="0" borderId="18" xfId="63" applyFont="1" applyBorder="1">
      <alignment/>
      <protection/>
    </xf>
    <xf numFmtId="0" fontId="6" fillId="0" borderId="39" xfId="63" applyFont="1" applyBorder="1" applyAlignment="1">
      <alignment horizontal="center"/>
      <protection/>
    </xf>
    <xf numFmtId="165" fontId="6" fillId="0" borderId="20" xfId="63" applyNumberFormat="1" applyFont="1" applyFill="1" applyBorder="1" applyAlignment="1">
      <alignment horizontal="center"/>
      <protection/>
    </xf>
    <xf numFmtId="164" fontId="6" fillId="0" borderId="21" xfId="58" applyNumberFormat="1" applyFont="1" applyFill="1" applyBorder="1" applyAlignment="1">
      <alignment horizontal="center"/>
    </xf>
    <xf numFmtId="0" fontId="6" fillId="0" borderId="20" xfId="63" applyFont="1" applyBorder="1" applyAlignment="1">
      <alignment horizontal="center"/>
      <protection/>
    </xf>
    <xf numFmtId="0" fontId="4" fillId="0" borderId="0" xfId="63" applyFont="1" applyAlignment="1">
      <alignment horizont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99_New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Βασικό_1998-12-b" xfId="62"/>
    <cellStyle name="Βασικό_COMPARISON98_9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J73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6.375" style="1" customWidth="1"/>
    <col min="2" max="2" width="20.75390625" style="1" customWidth="1"/>
    <col min="3" max="3" width="8.75390625" style="1" customWidth="1"/>
    <col min="4" max="4" width="5.875" style="1" customWidth="1"/>
    <col min="5" max="5" width="5.125" style="1" customWidth="1"/>
    <col min="6" max="6" width="10.375" style="1" customWidth="1"/>
    <col min="7" max="7" width="9.00390625" style="1" customWidth="1"/>
    <col min="8" max="8" width="6.875" style="1" customWidth="1"/>
    <col min="9" max="9" width="5.25390625" style="2" customWidth="1"/>
    <col min="10" max="10" width="10.875" style="1" customWidth="1"/>
    <col min="11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76" t="s">
        <v>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0.5" customHeight="1">
      <c r="A4" s="76" t="s">
        <v>2</v>
      </c>
      <c r="B4" s="76"/>
      <c r="C4" s="76"/>
      <c r="D4" s="76"/>
      <c r="E4" s="76"/>
      <c r="F4" s="76"/>
      <c r="G4" s="76"/>
      <c r="H4" s="76"/>
      <c r="I4" s="76"/>
      <c r="J4" s="76"/>
    </row>
    <row r="5" ht="4.5" customHeight="1" thickBot="1">
      <c r="F5" s="2"/>
    </row>
    <row r="6" spans="1:10" ht="24" customHeight="1">
      <c r="A6" s="5" t="s">
        <v>3</v>
      </c>
      <c r="B6" s="6" t="s">
        <v>4</v>
      </c>
      <c r="C6" s="7" t="s">
        <v>5</v>
      </c>
      <c r="D6" s="8" t="s">
        <v>6</v>
      </c>
      <c r="E6" s="9"/>
      <c r="F6" s="10" t="s">
        <v>7</v>
      </c>
      <c r="G6" s="7" t="s">
        <v>76</v>
      </c>
      <c r="H6" s="8" t="s">
        <v>77</v>
      </c>
      <c r="I6" s="11"/>
      <c r="J6" s="12" t="str">
        <f>F6</f>
        <v>% D11/10</v>
      </c>
    </row>
    <row r="7" spans="1:10" s="20" customFormat="1" ht="18.75" customHeight="1" thickBot="1">
      <c r="A7" s="13" t="s">
        <v>8</v>
      </c>
      <c r="B7" s="14" t="s">
        <v>9</v>
      </c>
      <c r="C7" s="15">
        <f>SUM(C8:C73)</f>
        <v>10191</v>
      </c>
      <c r="D7" s="16">
        <f>SUM(D8:D73)</f>
        <v>12448</v>
      </c>
      <c r="E7" s="17"/>
      <c r="F7" s="18">
        <f aca="true" t="shared" si="0" ref="F7:F69">(C7-D7)/D7</f>
        <v>-0.1813142673521851</v>
      </c>
      <c r="G7" s="15">
        <f>SUM(G8:G73)</f>
        <v>35458</v>
      </c>
      <c r="H7" s="16">
        <f>SUM(H8:H73)</f>
        <v>71813</v>
      </c>
      <c r="I7" s="17"/>
      <c r="J7" s="19">
        <f aca="true" t="shared" si="1" ref="J7:J70">(G7-H7)/H7</f>
        <v>-0.5062453873254146</v>
      </c>
    </row>
    <row r="8" spans="1:10" ht="11.25">
      <c r="A8" s="21">
        <v>1</v>
      </c>
      <c r="B8" s="22" t="s">
        <v>10</v>
      </c>
      <c r="C8" s="23">
        <v>943</v>
      </c>
      <c r="D8" s="24">
        <v>1539</v>
      </c>
      <c r="E8" s="25">
        <f aca="true" t="shared" si="2" ref="E8:E39">RANK(D8,$D$8:$D$73)</f>
        <v>1</v>
      </c>
      <c r="F8" s="26">
        <f t="shared" si="0"/>
        <v>-0.387264457439896</v>
      </c>
      <c r="G8" s="27">
        <v>4475</v>
      </c>
      <c r="H8" s="28">
        <v>9821</v>
      </c>
      <c r="I8" s="29">
        <f aca="true" t="shared" si="3" ref="I8:I39">RANK(H8,$H$8:$H$73)</f>
        <v>1</v>
      </c>
      <c r="J8" s="30">
        <f t="shared" si="1"/>
        <v>-0.544343753181957</v>
      </c>
    </row>
    <row r="9" spans="1:10" ht="11.25">
      <c r="A9" s="21">
        <f aca="true" t="shared" si="4" ref="A9:A72">A8+1</f>
        <v>2</v>
      </c>
      <c r="B9" s="22" t="s">
        <v>11</v>
      </c>
      <c r="C9" s="31">
        <v>1068</v>
      </c>
      <c r="D9" s="32">
        <v>1071</v>
      </c>
      <c r="E9" s="29">
        <f t="shared" si="2"/>
        <v>4</v>
      </c>
      <c r="F9" s="30">
        <f t="shared" si="0"/>
        <v>-0.0028011204481792717</v>
      </c>
      <c r="G9" s="33">
        <v>3843</v>
      </c>
      <c r="H9" s="34">
        <v>6119</v>
      </c>
      <c r="I9" s="29">
        <f t="shared" si="3"/>
        <v>3</v>
      </c>
      <c r="J9" s="30">
        <f t="shared" si="1"/>
        <v>-0.3719562019937898</v>
      </c>
    </row>
    <row r="10" spans="1:10" ht="11.25">
      <c r="A10" s="21">
        <f t="shared" si="4"/>
        <v>3</v>
      </c>
      <c r="B10" s="22" t="s">
        <v>12</v>
      </c>
      <c r="C10" s="31">
        <v>934</v>
      </c>
      <c r="D10" s="32">
        <v>1334</v>
      </c>
      <c r="E10" s="29">
        <f t="shared" si="2"/>
        <v>2</v>
      </c>
      <c r="F10" s="30">
        <f t="shared" si="0"/>
        <v>-0.29985007496251875</v>
      </c>
      <c r="G10" s="33">
        <v>3350</v>
      </c>
      <c r="H10" s="34">
        <v>7007</v>
      </c>
      <c r="I10" s="29">
        <f t="shared" si="3"/>
        <v>2</v>
      </c>
      <c r="J10" s="30">
        <f t="shared" si="1"/>
        <v>-0.5219066647638076</v>
      </c>
    </row>
    <row r="11" spans="1:10" ht="11.25">
      <c r="A11" s="21">
        <f t="shared" si="4"/>
        <v>4</v>
      </c>
      <c r="B11" s="22" t="s">
        <v>13</v>
      </c>
      <c r="C11" s="31">
        <v>763</v>
      </c>
      <c r="D11" s="32">
        <v>800</v>
      </c>
      <c r="E11" s="29">
        <f t="shared" si="2"/>
        <v>5</v>
      </c>
      <c r="F11" s="30">
        <f t="shared" si="0"/>
        <v>-0.04625</v>
      </c>
      <c r="G11" s="33">
        <v>2634</v>
      </c>
      <c r="H11" s="34">
        <v>5246</v>
      </c>
      <c r="I11" s="29">
        <f t="shared" si="3"/>
        <v>4</v>
      </c>
      <c r="J11" s="30">
        <f t="shared" si="1"/>
        <v>-0.49790316431566906</v>
      </c>
    </row>
    <row r="12" spans="1:10" ht="11.25">
      <c r="A12" s="21">
        <f t="shared" si="4"/>
        <v>5</v>
      </c>
      <c r="B12" s="22" t="s">
        <v>14</v>
      </c>
      <c r="C12" s="31">
        <v>556</v>
      </c>
      <c r="D12" s="32">
        <v>1173</v>
      </c>
      <c r="E12" s="29">
        <f t="shared" si="2"/>
        <v>3</v>
      </c>
      <c r="F12" s="30">
        <f t="shared" si="0"/>
        <v>-0.526001705029838</v>
      </c>
      <c r="G12" s="33">
        <v>2083</v>
      </c>
      <c r="H12" s="35">
        <v>4334</v>
      </c>
      <c r="I12" s="29">
        <f t="shared" si="3"/>
        <v>5</v>
      </c>
      <c r="J12" s="30">
        <f t="shared" si="1"/>
        <v>-0.5193816335948316</v>
      </c>
    </row>
    <row r="13" spans="1:10" ht="11.25">
      <c r="A13" s="21">
        <f t="shared" si="4"/>
        <v>6</v>
      </c>
      <c r="B13" s="22" t="s">
        <v>15</v>
      </c>
      <c r="C13" s="31">
        <v>713</v>
      </c>
      <c r="D13" s="32">
        <v>667</v>
      </c>
      <c r="E13" s="29">
        <f t="shared" si="2"/>
        <v>7</v>
      </c>
      <c r="F13" s="30">
        <f t="shared" si="0"/>
        <v>0.06896551724137931</v>
      </c>
      <c r="G13" s="33">
        <v>2018</v>
      </c>
      <c r="H13" s="32">
        <v>3347</v>
      </c>
      <c r="I13" s="29">
        <f t="shared" si="3"/>
        <v>9</v>
      </c>
      <c r="J13" s="30">
        <f t="shared" si="1"/>
        <v>-0.39707200478040033</v>
      </c>
    </row>
    <row r="14" spans="1:10" ht="11.25">
      <c r="A14" s="21">
        <f t="shared" si="4"/>
        <v>7</v>
      </c>
      <c r="B14" s="22" t="s">
        <v>16</v>
      </c>
      <c r="C14" s="31">
        <v>496</v>
      </c>
      <c r="D14" s="32">
        <v>519</v>
      </c>
      <c r="E14" s="29">
        <f t="shared" si="2"/>
        <v>9</v>
      </c>
      <c r="F14" s="30">
        <f t="shared" si="0"/>
        <v>-0.04431599229287091</v>
      </c>
      <c r="G14" s="33">
        <v>1856</v>
      </c>
      <c r="H14" s="32">
        <v>3561</v>
      </c>
      <c r="I14" s="29">
        <f t="shared" si="3"/>
        <v>8</v>
      </c>
      <c r="J14" s="30">
        <f t="shared" si="1"/>
        <v>-0.4787980904240382</v>
      </c>
    </row>
    <row r="15" spans="1:10" ht="11.25">
      <c r="A15" s="21">
        <f t="shared" si="4"/>
        <v>8</v>
      </c>
      <c r="B15" s="22" t="s">
        <v>17</v>
      </c>
      <c r="C15" s="31">
        <v>415</v>
      </c>
      <c r="D15" s="32">
        <v>681</v>
      </c>
      <c r="E15" s="29">
        <f t="shared" si="2"/>
        <v>6</v>
      </c>
      <c r="F15" s="30">
        <f t="shared" si="0"/>
        <v>-0.39060205580029367</v>
      </c>
      <c r="G15" s="33">
        <v>1618</v>
      </c>
      <c r="H15" s="32">
        <v>4107</v>
      </c>
      <c r="I15" s="29">
        <f t="shared" si="3"/>
        <v>6</v>
      </c>
      <c r="J15" s="30">
        <f t="shared" si="1"/>
        <v>-0.6060384709033357</v>
      </c>
    </row>
    <row r="16" spans="1:10" ht="11.25">
      <c r="A16" s="21">
        <f t="shared" si="4"/>
        <v>9</v>
      </c>
      <c r="B16" s="22" t="s">
        <v>18</v>
      </c>
      <c r="C16" s="31">
        <v>406</v>
      </c>
      <c r="D16" s="32">
        <v>591</v>
      </c>
      <c r="E16" s="29">
        <f t="shared" si="2"/>
        <v>8</v>
      </c>
      <c r="F16" s="30">
        <f t="shared" si="0"/>
        <v>-0.3130287648054145</v>
      </c>
      <c r="G16" s="33">
        <v>1433</v>
      </c>
      <c r="H16" s="32">
        <v>2997</v>
      </c>
      <c r="I16" s="29">
        <f t="shared" si="3"/>
        <v>10</v>
      </c>
      <c r="J16" s="30">
        <f t="shared" si="1"/>
        <v>-0.5218551885218552</v>
      </c>
    </row>
    <row r="17" spans="1:10" ht="11.25">
      <c r="A17" s="21">
        <f t="shared" si="4"/>
        <v>10</v>
      </c>
      <c r="B17" s="22" t="s">
        <v>19</v>
      </c>
      <c r="C17" s="31">
        <v>493</v>
      </c>
      <c r="D17" s="32">
        <v>491</v>
      </c>
      <c r="E17" s="29">
        <f t="shared" si="2"/>
        <v>10</v>
      </c>
      <c r="F17" s="30">
        <f t="shared" si="0"/>
        <v>0.004073319755600814</v>
      </c>
      <c r="G17" s="33">
        <v>1246</v>
      </c>
      <c r="H17" s="32">
        <v>2372</v>
      </c>
      <c r="I17" s="29">
        <f t="shared" si="3"/>
        <v>11</v>
      </c>
      <c r="J17" s="30">
        <f t="shared" si="1"/>
        <v>-0.47470489038785835</v>
      </c>
    </row>
    <row r="18" spans="1:10" ht="11.25">
      <c r="A18" s="21">
        <f t="shared" si="4"/>
        <v>11</v>
      </c>
      <c r="B18" s="22" t="s">
        <v>20</v>
      </c>
      <c r="C18" s="31">
        <v>433</v>
      </c>
      <c r="D18" s="32">
        <v>245</v>
      </c>
      <c r="E18" s="29">
        <f t="shared" si="2"/>
        <v>16</v>
      </c>
      <c r="F18" s="30">
        <f t="shared" si="0"/>
        <v>0.7673469387755102</v>
      </c>
      <c r="G18" s="33">
        <v>1209</v>
      </c>
      <c r="H18" s="32">
        <v>2173</v>
      </c>
      <c r="I18" s="29">
        <f t="shared" si="3"/>
        <v>12</v>
      </c>
      <c r="J18" s="30">
        <f t="shared" si="1"/>
        <v>-0.4436263230556834</v>
      </c>
    </row>
    <row r="19" spans="1:10" ht="11.25">
      <c r="A19" s="21">
        <f t="shared" si="4"/>
        <v>12</v>
      </c>
      <c r="B19" s="22" t="s">
        <v>21</v>
      </c>
      <c r="C19" s="31">
        <v>337</v>
      </c>
      <c r="D19" s="32">
        <v>481</v>
      </c>
      <c r="E19" s="29">
        <f t="shared" si="2"/>
        <v>11</v>
      </c>
      <c r="F19" s="30">
        <f t="shared" si="0"/>
        <v>-0.2993762993762994</v>
      </c>
      <c r="G19" s="33">
        <v>1093</v>
      </c>
      <c r="H19" s="32">
        <v>3686</v>
      </c>
      <c r="I19" s="29">
        <f t="shared" si="3"/>
        <v>7</v>
      </c>
      <c r="J19" s="30">
        <f t="shared" si="1"/>
        <v>-0.7034725990233315</v>
      </c>
    </row>
    <row r="20" spans="1:10" ht="11.25">
      <c r="A20" s="21">
        <f t="shared" si="4"/>
        <v>13</v>
      </c>
      <c r="B20" s="22" t="s">
        <v>22</v>
      </c>
      <c r="C20" s="31">
        <v>346</v>
      </c>
      <c r="D20" s="32">
        <v>319</v>
      </c>
      <c r="E20" s="29">
        <f t="shared" si="2"/>
        <v>13</v>
      </c>
      <c r="F20" s="30">
        <f t="shared" si="0"/>
        <v>0.08463949843260188</v>
      </c>
      <c r="G20" s="33">
        <v>875</v>
      </c>
      <c r="H20" s="32">
        <v>1365</v>
      </c>
      <c r="I20" s="29">
        <f t="shared" si="3"/>
        <v>17</v>
      </c>
      <c r="J20" s="30">
        <f t="shared" si="1"/>
        <v>-0.358974358974359</v>
      </c>
    </row>
    <row r="21" spans="1:10" ht="11.25">
      <c r="A21" s="21">
        <f t="shared" si="4"/>
        <v>14</v>
      </c>
      <c r="B21" s="22" t="s">
        <v>23</v>
      </c>
      <c r="C21" s="31">
        <v>174</v>
      </c>
      <c r="D21" s="32">
        <v>315</v>
      </c>
      <c r="E21" s="29">
        <f t="shared" si="2"/>
        <v>14</v>
      </c>
      <c r="F21" s="30">
        <f t="shared" si="0"/>
        <v>-0.44761904761904764</v>
      </c>
      <c r="G21" s="33">
        <v>729</v>
      </c>
      <c r="H21" s="32">
        <v>1643</v>
      </c>
      <c r="I21" s="29">
        <f t="shared" si="3"/>
        <v>13</v>
      </c>
      <c r="J21" s="30">
        <f t="shared" si="1"/>
        <v>-0.556299452221546</v>
      </c>
    </row>
    <row r="22" spans="1:10" ht="11.25">
      <c r="A22" s="21">
        <f t="shared" si="4"/>
        <v>15</v>
      </c>
      <c r="B22" s="22" t="s">
        <v>24</v>
      </c>
      <c r="C22" s="31">
        <v>222</v>
      </c>
      <c r="D22" s="32">
        <v>157</v>
      </c>
      <c r="E22" s="29">
        <f t="shared" si="2"/>
        <v>19</v>
      </c>
      <c r="F22" s="30">
        <f t="shared" si="0"/>
        <v>0.4140127388535032</v>
      </c>
      <c r="G22" s="33">
        <v>711</v>
      </c>
      <c r="H22" s="36">
        <v>1255</v>
      </c>
      <c r="I22" s="29">
        <f t="shared" si="3"/>
        <v>19</v>
      </c>
      <c r="J22" s="30">
        <f t="shared" si="1"/>
        <v>-0.4334661354581673</v>
      </c>
    </row>
    <row r="23" spans="1:10" ht="11.25">
      <c r="A23" s="21">
        <f t="shared" si="4"/>
        <v>16</v>
      </c>
      <c r="B23" s="22" t="s">
        <v>25</v>
      </c>
      <c r="C23" s="31">
        <v>239</v>
      </c>
      <c r="D23" s="32">
        <v>244</v>
      </c>
      <c r="E23" s="29">
        <f t="shared" si="2"/>
        <v>17</v>
      </c>
      <c r="F23" s="30">
        <f t="shared" si="0"/>
        <v>-0.020491803278688523</v>
      </c>
      <c r="G23" s="33">
        <v>708</v>
      </c>
      <c r="H23" s="34">
        <v>1532</v>
      </c>
      <c r="I23" s="29">
        <f t="shared" si="3"/>
        <v>15</v>
      </c>
      <c r="J23" s="30">
        <f t="shared" si="1"/>
        <v>-0.5378590078328982</v>
      </c>
    </row>
    <row r="24" spans="1:10" ht="11.25">
      <c r="A24" s="21">
        <f t="shared" si="4"/>
        <v>17</v>
      </c>
      <c r="B24" s="22" t="s">
        <v>26</v>
      </c>
      <c r="C24" s="31">
        <v>163</v>
      </c>
      <c r="D24" s="32">
        <v>109</v>
      </c>
      <c r="E24" s="29">
        <f t="shared" si="2"/>
        <v>24</v>
      </c>
      <c r="F24" s="30">
        <f t="shared" si="0"/>
        <v>0.4954128440366973</v>
      </c>
      <c r="G24" s="33">
        <v>640</v>
      </c>
      <c r="H24" s="34">
        <v>520</v>
      </c>
      <c r="I24" s="29">
        <f t="shared" si="3"/>
        <v>24</v>
      </c>
      <c r="J24" s="30">
        <f t="shared" si="1"/>
        <v>0.23076923076923078</v>
      </c>
    </row>
    <row r="25" spans="1:10" ht="11.25">
      <c r="A25" s="21">
        <f t="shared" si="4"/>
        <v>18</v>
      </c>
      <c r="B25" s="22" t="s">
        <v>27</v>
      </c>
      <c r="C25" s="31">
        <v>228</v>
      </c>
      <c r="D25" s="32">
        <v>124</v>
      </c>
      <c r="E25" s="29">
        <f t="shared" si="2"/>
        <v>21</v>
      </c>
      <c r="F25" s="30">
        <f t="shared" si="0"/>
        <v>0.8387096774193549</v>
      </c>
      <c r="G25" s="33">
        <v>637</v>
      </c>
      <c r="H25" s="34">
        <v>974</v>
      </c>
      <c r="I25" s="29">
        <f t="shared" si="3"/>
        <v>21</v>
      </c>
      <c r="J25" s="30">
        <f t="shared" si="1"/>
        <v>-0.3459958932238193</v>
      </c>
    </row>
    <row r="26" spans="1:10" ht="11.25">
      <c r="A26" s="21">
        <f t="shared" si="4"/>
        <v>19</v>
      </c>
      <c r="B26" s="22" t="s">
        <v>28</v>
      </c>
      <c r="C26" s="31">
        <v>140</v>
      </c>
      <c r="D26" s="32">
        <v>152</v>
      </c>
      <c r="E26" s="29">
        <f t="shared" si="2"/>
        <v>20</v>
      </c>
      <c r="F26" s="30">
        <f t="shared" si="0"/>
        <v>-0.07894736842105263</v>
      </c>
      <c r="G26" s="33">
        <v>574</v>
      </c>
      <c r="H26" s="34">
        <v>819</v>
      </c>
      <c r="I26" s="29">
        <f t="shared" si="3"/>
        <v>23</v>
      </c>
      <c r="J26" s="30">
        <f t="shared" si="1"/>
        <v>-0.29914529914529914</v>
      </c>
    </row>
    <row r="27" spans="1:10" ht="11.25">
      <c r="A27" s="21">
        <f t="shared" si="4"/>
        <v>20</v>
      </c>
      <c r="B27" s="22" t="s">
        <v>29</v>
      </c>
      <c r="C27" s="31">
        <v>175</v>
      </c>
      <c r="D27" s="32">
        <v>177</v>
      </c>
      <c r="E27" s="29">
        <f t="shared" si="2"/>
        <v>18</v>
      </c>
      <c r="F27" s="30">
        <f t="shared" si="0"/>
        <v>-0.011299435028248588</v>
      </c>
      <c r="G27" s="33">
        <v>549</v>
      </c>
      <c r="H27" s="34">
        <v>1360</v>
      </c>
      <c r="I27" s="29">
        <f t="shared" si="3"/>
        <v>18</v>
      </c>
      <c r="J27" s="30">
        <f t="shared" si="1"/>
        <v>-0.5963235294117647</v>
      </c>
    </row>
    <row r="28" spans="1:10" ht="11.25">
      <c r="A28" s="21">
        <f t="shared" si="4"/>
        <v>21</v>
      </c>
      <c r="B28" s="22" t="s">
        <v>30</v>
      </c>
      <c r="C28" s="31">
        <v>127</v>
      </c>
      <c r="D28" s="32">
        <v>353</v>
      </c>
      <c r="E28" s="29">
        <f t="shared" si="2"/>
        <v>12</v>
      </c>
      <c r="F28" s="30">
        <f t="shared" si="0"/>
        <v>-0.6402266288951841</v>
      </c>
      <c r="G28" s="33">
        <v>478</v>
      </c>
      <c r="H28" s="34">
        <v>1401</v>
      </c>
      <c r="I28" s="29">
        <f t="shared" si="3"/>
        <v>16</v>
      </c>
      <c r="J28" s="30">
        <f t="shared" si="1"/>
        <v>-0.6588151320485368</v>
      </c>
    </row>
    <row r="29" spans="1:10" ht="11.25">
      <c r="A29" s="21">
        <f t="shared" si="4"/>
        <v>22</v>
      </c>
      <c r="B29" s="22" t="s">
        <v>31</v>
      </c>
      <c r="C29" s="31">
        <v>101</v>
      </c>
      <c r="D29" s="32">
        <v>69</v>
      </c>
      <c r="E29" s="29">
        <f t="shared" si="2"/>
        <v>25</v>
      </c>
      <c r="F29" s="30">
        <f t="shared" si="0"/>
        <v>0.463768115942029</v>
      </c>
      <c r="G29" s="33">
        <v>462</v>
      </c>
      <c r="H29" s="34">
        <v>486</v>
      </c>
      <c r="I29" s="29">
        <f t="shared" si="3"/>
        <v>25</v>
      </c>
      <c r="J29" s="30">
        <f t="shared" si="1"/>
        <v>-0.04938271604938271</v>
      </c>
    </row>
    <row r="30" spans="1:10" ht="11.25">
      <c r="A30" s="21">
        <f t="shared" si="4"/>
        <v>23</v>
      </c>
      <c r="B30" s="22" t="s">
        <v>32</v>
      </c>
      <c r="C30" s="31">
        <v>130</v>
      </c>
      <c r="D30" s="32">
        <v>287</v>
      </c>
      <c r="E30" s="29">
        <f t="shared" si="2"/>
        <v>15</v>
      </c>
      <c r="F30" s="30">
        <f t="shared" si="0"/>
        <v>-0.5470383275261324</v>
      </c>
      <c r="G30" s="33">
        <v>400</v>
      </c>
      <c r="H30" s="34">
        <v>1546</v>
      </c>
      <c r="I30" s="29">
        <f t="shared" si="3"/>
        <v>14</v>
      </c>
      <c r="J30" s="30">
        <f t="shared" si="1"/>
        <v>-0.741267787839586</v>
      </c>
    </row>
    <row r="31" spans="1:10" ht="11.25">
      <c r="A31" s="21">
        <f t="shared" si="4"/>
        <v>24</v>
      </c>
      <c r="B31" s="22" t="s">
        <v>33</v>
      </c>
      <c r="C31" s="31">
        <v>144</v>
      </c>
      <c r="D31" s="32">
        <v>116</v>
      </c>
      <c r="E31" s="29">
        <f t="shared" si="2"/>
        <v>23</v>
      </c>
      <c r="F31" s="30">
        <f t="shared" si="0"/>
        <v>0.2413793103448276</v>
      </c>
      <c r="G31" s="33">
        <v>367</v>
      </c>
      <c r="H31" s="34">
        <v>1085</v>
      </c>
      <c r="I31" s="29">
        <f t="shared" si="3"/>
        <v>20</v>
      </c>
      <c r="J31" s="30">
        <f t="shared" si="1"/>
        <v>-0.6617511520737327</v>
      </c>
    </row>
    <row r="32" spans="1:10" ht="11.25">
      <c r="A32" s="21">
        <f t="shared" si="4"/>
        <v>25</v>
      </c>
      <c r="B32" s="22" t="s">
        <v>34</v>
      </c>
      <c r="C32" s="31">
        <v>75</v>
      </c>
      <c r="D32" s="32">
        <v>64</v>
      </c>
      <c r="E32" s="29">
        <f t="shared" si="2"/>
        <v>26</v>
      </c>
      <c r="F32" s="30">
        <f t="shared" si="0"/>
        <v>0.171875</v>
      </c>
      <c r="G32" s="33">
        <v>317</v>
      </c>
      <c r="H32" s="34">
        <v>407</v>
      </c>
      <c r="I32" s="29">
        <f t="shared" si="3"/>
        <v>27</v>
      </c>
      <c r="J32" s="30">
        <f t="shared" si="1"/>
        <v>-0.22113022113022113</v>
      </c>
    </row>
    <row r="33" spans="1:10" ht="11.25">
      <c r="A33" s="21">
        <f t="shared" si="4"/>
        <v>26</v>
      </c>
      <c r="B33" s="22" t="s">
        <v>35</v>
      </c>
      <c r="C33" s="31">
        <v>69</v>
      </c>
      <c r="D33" s="32">
        <v>44</v>
      </c>
      <c r="E33" s="29">
        <f t="shared" si="2"/>
        <v>28</v>
      </c>
      <c r="F33" s="30">
        <f t="shared" si="0"/>
        <v>0.5681818181818182</v>
      </c>
      <c r="G33" s="33">
        <v>293</v>
      </c>
      <c r="H33" s="34">
        <v>227</v>
      </c>
      <c r="I33" s="29">
        <f t="shared" si="3"/>
        <v>30</v>
      </c>
      <c r="J33" s="30">
        <f t="shared" si="1"/>
        <v>0.2907488986784141</v>
      </c>
    </row>
    <row r="34" spans="1:10" ht="11.25">
      <c r="A34" s="21">
        <f t="shared" si="4"/>
        <v>27</v>
      </c>
      <c r="B34" s="22" t="s">
        <v>36</v>
      </c>
      <c r="C34" s="31">
        <v>80</v>
      </c>
      <c r="D34" s="32">
        <v>122</v>
      </c>
      <c r="E34" s="29">
        <f t="shared" si="2"/>
        <v>22</v>
      </c>
      <c r="F34" s="30">
        <f t="shared" si="0"/>
        <v>-0.3442622950819672</v>
      </c>
      <c r="G34" s="33">
        <v>244</v>
      </c>
      <c r="H34" s="34">
        <v>931</v>
      </c>
      <c r="I34" s="29">
        <f t="shared" si="3"/>
        <v>22</v>
      </c>
      <c r="J34" s="30">
        <f t="shared" si="1"/>
        <v>-0.7379162191192267</v>
      </c>
    </row>
    <row r="35" spans="1:10" ht="11.25">
      <c r="A35" s="21">
        <f t="shared" si="4"/>
        <v>28</v>
      </c>
      <c r="B35" s="22" t="s">
        <v>37</v>
      </c>
      <c r="C35" s="31">
        <v>81</v>
      </c>
      <c r="D35" s="32">
        <v>46</v>
      </c>
      <c r="E35" s="29">
        <f t="shared" si="2"/>
        <v>27</v>
      </c>
      <c r="F35" s="30">
        <f t="shared" si="0"/>
        <v>0.7608695652173914</v>
      </c>
      <c r="G35" s="37">
        <v>174</v>
      </c>
      <c r="H35" s="34">
        <v>417</v>
      </c>
      <c r="I35" s="29">
        <f t="shared" si="3"/>
        <v>26</v>
      </c>
      <c r="J35" s="30">
        <f t="shared" si="1"/>
        <v>-0.5827338129496403</v>
      </c>
    </row>
    <row r="36" spans="1:10" ht="11.25">
      <c r="A36" s="21">
        <f t="shared" si="4"/>
        <v>29</v>
      </c>
      <c r="B36" s="22" t="s">
        <v>38</v>
      </c>
      <c r="C36" s="31">
        <v>54</v>
      </c>
      <c r="D36" s="32">
        <v>33</v>
      </c>
      <c r="E36" s="29">
        <f t="shared" si="2"/>
        <v>30</v>
      </c>
      <c r="F36" s="30">
        <f t="shared" si="0"/>
        <v>0.6363636363636364</v>
      </c>
      <c r="G36" s="38">
        <v>135</v>
      </c>
      <c r="H36" s="34">
        <v>302</v>
      </c>
      <c r="I36" s="29">
        <f t="shared" si="3"/>
        <v>28</v>
      </c>
      <c r="J36" s="30">
        <f t="shared" si="1"/>
        <v>-0.5529801324503312</v>
      </c>
    </row>
    <row r="37" spans="1:10" ht="11.25">
      <c r="A37" s="21">
        <f t="shared" si="4"/>
        <v>30</v>
      </c>
      <c r="B37" s="22" t="s">
        <v>39</v>
      </c>
      <c r="C37" s="31">
        <v>12</v>
      </c>
      <c r="D37" s="32">
        <v>20</v>
      </c>
      <c r="E37" s="29">
        <f t="shared" si="2"/>
        <v>31</v>
      </c>
      <c r="F37" s="30">
        <f t="shared" si="0"/>
        <v>-0.4</v>
      </c>
      <c r="G37" s="33">
        <v>76</v>
      </c>
      <c r="H37" s="35">
        <v>103</v>
      </c>
      <c r="I37" s="29">
        <f t="shared" si="3"/>
        <v>32</v>
      </c>
      <c r="J37" s="30">
        <f t="shared" si="1"/>
        <v>-0.2621359223300971</v>
      </c>
    </row>
    <row r="38" spans="1:10" ht="11.25">
      <c r="A38" s="21">
        <f t="shared" si="4"/>
        <v>31</v>
      </c>
      <c r="B38" s="22" t="s">
        <v>40</v>
      </c>
      <c r="C38" s="31">
        <v>19</v>
      </c>
      <c r="D38" s="32">
        <v>42</v>
      </c>
      <c r="E38" s="29">
        <f t="shared" si="2"/>
        <v>29</v>
      </c>
      <c r="F38" s="30">
        <f t="shared" si="0"/>
        <v>-0.5476190476190477</v>
      </c>
      <c r="G38" s="33">
        <v>70</v>
      </c>
      <c r="H38" s="32">
        <v>243</v>
      </c>
      <c r="I38" s="29">
        <f t="shared" si="3"/>
        <v>29</v>
      </c>
      <c r="J38" s="30">
        <f t="shared" si="1"/>
        <v>-0.7119341563786008</v>
      </c>
    </row>
    <row r="39" spans="1:10" ht="11.25">
      <c r="A39" s="21">
        <f t="shared" si="4"/>
        <v>32</v>
      </c>
      <c r="B39" s="22" t="s">
        <v>41</v>
      </c>
      <c r="C39" s="31">
        <v>27</v>
      </c>
      <c r="D39" s="32">
        <v>15</v>
      </c>
      <c r="E39" s="29">
        <f t="shared" si="2"/>
        <v>33</v>
      </c>
      <c r="F39" s="30">
        <f t="shared" si="0"/>
        <v>0.8</v>
      </c>
      <c r="G39" s="33">
        <v>62</v>
      </c>
      <c r="H39" s="32">
        <v>104</v>
      </c>
      <c r="I39" s="29">
        <f t="shared" si="3"/>
        <v>31</v>
      </c>
      <c r="J39" s="30">
        <f t="shared" si="1"/>
        <v>-0.40384615384615385</v>
      </c>
    </row>
    <row r="40" spans="1:10" ht="11.25">
      <c r="A40" s="21">
        <f t="shared" si="4"/>
        <v>33</v>
      </c>
      <c r="B40" s="22" t="s">
        <v>42</v>
      </c>
      <c r="C40" s="31">
        <v>5</v>
      </c>
      <c r="D40" s="32">
        <v>17</v>
      </c>
      <c r="E40" s="29">
        <f aca="true" t="shared" si="5" ref="E40:E71">RANK(D40,$D$8:$D$73)</f>
        <v>32</v>
      </c>
      <c r="F40" s="30">
        <f t="shared" si="0"/>
        <v>-0.7058823529411765</v>
      </c>
      <c r="G40" s="33">
        <v>38</v>
      </c>
      <c r="H40" s="32">
        <v>62</v>
      </c>
      <c r="I40" s="29">
        <f aca="true" t="shared" si="6" ref="I40:I71">RANK(H40,$H$8:$H$73)</f>
        <v>34</v>
      </c>
      <c r="J40" s="30">
        <f t="shared" si="1"/>
        <v>-0.3870967741935484</v>
      </c>
    </row>
    <row r="41" spans="1:10" ht="11.25">
      <c r="A41" s="21">
        <f t="shared" si="4"/>
        <v>34</v>
      </c>
      <c r="B41" s="22" t="s">
        <v>43</v>
      </c>
      <c r="C41" s="31">
        <v>16</v>
      </c>
      <c r="D41" s="32">
        <v>6</v>
      </c>
      <c r="E41" s="29">
        <f t="shared" si="5"/>
        <v>35</v>
      </c>
      <c r="F41" s="30">
        <f t="shared" si="0"/>
        <v>1.6666666666666667</v>
      </c>
      <c r="G41" s="33">
        <v>18</v>
      </c>
      <c r="H41" s="32">
        <v>39</v>
      </c>
      <c r="I41" s="29">
        <f t="shared" si="6"/>
        <v>35</v>
      </c>
      <c r="J41" s="30">
        <f t="shared" si="1"/>
        <v>-0.5384615384615384</v>
      </c>
    </row>
    <row r="42" spans="1:10" ht="11.25">
      <c r="A42" s="21">
        <f t="shared" si="4"/>
        <v>35</v>
      </c>
      <c r="B42" s="22" t="s">
        <v>44</v>
      </c>
      <c r="C42" s="31">
        <v>0</v>
      </c>
      <c r="D42" s="32">
        <v>4</v>
      </c>
      <c r="E42" s="29">
        <f t="shared" si="5"/>
        <v>36</v>
      </c>
      <c r="F42" s="30">
        <f t="shared" si="0"/>
        <v>-1</v>
      </c>
      <c r="G42" s="33">
        <v>11</v>
      </c>
      <c r="H42" s="32">
        <v>25</v>
      </c>
      <c r="I42" s="29">
        <f t="shared" si="6"/>
        <v>36</v>
      </c>
      <c r="J42" s="30">
        <f t="shared" si="1"/>
        <v>-0.56</v>
      </c>
    </row>
    <row r="43" spans="1:10" ht="11.25">
      <c r="A43" s="21">
        <f t="shared" si="4"/>
        <v>36</v>
      </c>
      <c r="B43" s="22" t="s">
        <v>45</v>
      </c>
      <c r="C43" s="31">
        <v>2</v>
      </c>
      <c r="D43" s="32">
        <v>8</v>
      </c>
      <c r="E43" s="29">
        <f t="shared" si="5"/>
        <v>34</v>
      </c>
      <c r="F43" s="30">
        <f t="shared" si="0"/>
        <v>-0.75</v>
      </c>
      <c r="G43" s="33">
        <v>9</v>
      </c>
      <c r="H43" s="32">
        <v>75</v>
      </c>
      <c r="I43" s="29">
        <f t="shared" si="6"/>
        <v>33</v>
      </c>
      <c r="J43" s="30">
        <f t="shared" si="1"/>
        <v>-0.88</v>
      </c>
    </row>
    <row r="44" spans="1:10" ht="11.25">
      <c r="A44" s="21">
        <f t="shared" si="4"/>
        <v>37</v>
      </c>
      <c r="B44" s="22" t="s">
        <v>46</v>
      </c>
      <c r="C44" s="31">
        <v>2</v>
      </c>
      <c r="D44" s="32">
        <v>4</v>
      </c>
      <c r="E44" s="29">
        <f t="shared" si="5"/>
        <v>36</v>
      </c>
      <c r="F44" s="30">
        <f t="shared" si="0"/>
        <v>-0.5</v>
      </c>
      <c r="G44" s="33">
        <v>6</v>
      </c>
      <c r="H44" s="32">
        <v>25</v>
      </c>
      <c r="I44" s="29">
        <f t="shared" si="6"/>
        <v>36</v>
      </c>
      <c r="J44" s="30">
        <f t="shared" si="1"/>
        <v>-0.76</v>
      </c>
    </row>
    <row r="45" spans="1:10" ht="11.25">
      <c r="A45" s="21">
        <f t="shared" si="4"/>
        <v>38</v>
      </c>
      <c r="B45" s="22" t="s">
        <v>47</v>
      </c>
      <c r="C45" s="31">
        <v>0</v>
      </c>
      <c r="D45" s="32">
        <v>2</v>
      </c>
      <c r="E45" s="29">
        <f t="shared" si="5"/>
        <v>38</v>
      </c>
      <c r="F45" s="30">
        <f t="shared" si="0"/>
        <v>-1</v>
      </c>
      <c r="G45" s="33">
        <v>2</v>
      </c>
      <c r="H45" s="32">
        <v>12</v>
      </c>
      <c r="I45" s="29">
        <f t="shared" si="6"/>
        <v>39</v>
      </c>
      <c r="J45" s="30">
        <f t="shared" si="1"/>
        <v>-0.8333333333333334</v>
      </c>
    </row>
    <row r="46" spans="1:10" ht="11.25">
      <c r="A46" s="21">
        <f t="shared" si="4"/>
        <v>39</v>
      </c>
      <c r="B46" s="22" t="s">
        <v>48</v>
      </c>
      <c r="C46" s="39">
        <v>0</v>
      </c>
      <c r="D46" s="40">
        <v>0</v>
      </c>
      <c r="E46" s="29">
        <f t="shared" si="5"/>
        <v>46</v>
      </c>
      <c r="F46" s="30"/>
      <c r="G46" s="33">
        <v>2</v>
      </c>
      <c r="H46" s="32">
        <v>2</v>
      </c>
      <c r="I46" s="29">
        <f t="shared" si="6"/>
        <v>47</v>
      </c>
      <c r="J46" s="30">
        <f t="shared" si="1"/>
        <v>0</v>
      </c>
    </row>
    <row r="47" spans="1:10" ht="11.25">
      <c r="A47" s="21">
        <f t="shared" si="4"/>
        <v>40</v>
      </c>
      <c r="B47" s="22" t="s">
        <v>49</v>
      </c>
      <c r="C47" s="39"/>
      <c r="D47" s="40"/>
      <c r="E47" s="29">
        <f t="shared" si="5"/>
        <v>46</v>
      </c>
      <c r="F47" s="30"/>
      <c r="G47" s="33">
        <v>2</v>
      </c>
      <c r="H47" s="32">
        <v>0</v>
      </c>
      <c r="I47" s="29">
        <f t="shared" si="6"/>
        <v>62</v>
      </c>
      <c r="J47" s="30"/>
    </row>
    <row r="48" spans="1:10" ht="11.25">
      <c r="A48" s="21">
        <f t="shared" si="4"/>
        <v>41</v>
      </c>
      <c r="B48" s="22" t="s">
        <v>50</v>
      </c>
      <c r="C48" s="39">
        <v>1</v>
      </c>
      <c r="D48" s="40"/>
      <c r="E48" s="29">
        <f t="shared" si="5"/>
        <v>46</v>
      </c>
      <c r="F48" s="30"/>
      <c r="G48" s="33">
        <v>2</v>
      </c>
      <c r="H48" s="32">
        <v>4</v>
      </c>
      <c r="I48" s="29">
        <f t="shared" si="6"/>
        <v>44</v>
      </c>
      <c r="J48" s="30">
        <f t="shared" si="1"/>
        <v>-0.5</v>
      </c>
    </row>
    <row r="49" spans="1:10" ht="11.25">
      <c r="A49" s="21">
        <f t="shared" si="4"/>
        <v>42</v>
      </c>
      <c r="B49" s="22" t="s">
        <v>51</v>
      </c>
      <c r="C49" s="39"/>
      <c r="D49" s="40"/>
      <c r="E49" s="29">
        <f t="shared" si="5"/>
        <v>46</v>
      </c>
      <c r="F49" s="30"/>
      <c r="G49" s="33">
        <v>2</v>
      </c>
      <c r="H49" s="32">
        <v>0</v>
      </c>
      <c r="I49" s="29">
        <f t="shared" si="6"/>
        <v>62</v>
      </c>
      <c r="J49" s="30"/>
    </row>
    <row r="50" spans="1:10" ht="11.25">
      <c r="A50" s="21">
        <f t="shared" si="4"/>
        <v>43</v>
      </c>
      <c r="B50" s="22" t="s">
        <v>52</v>
      </c>
      <c r="C50" s="39">
        <v>1</v>
      </c>
      <c r="D50" s="40"/>
      <c r="E50" s="29">
        <f t="shared" si="5"/>
        <v>46</v>
      </c>
      <c r="F50" s="30"/>
      <c r="G50" s="33">
        <v>2</v>
      </c>
      <c r="H50" s="32">
        <v>0</v>
      </c>
      <c r="I50" s="29">
        <f t="shared" si="6"/>
        <v>62</v>
      </c>
      <c r="J50" s="30"/>
    </row>
    <row r="51" spans="1:10" ht="11.25">
      <c r="A51" s="21">
        <f t="shared" si="4"/>
        <v>44</v>
      </c>
      <c r="B51" s="22" t="s">
        <v>53</v>
      </c>
      <c r="C51" s="39"/>
      <c r="D51" s="40">
        <v>1</v>
      </c>
      <c r="E51" s="29">
        <f t="shared" si="5"/>
        <v>39</v>
      </c>
      <c r="F51" s="30">
        <f t="shared" si="0"/>
        <v>-1</v>
      </c>
      <c r="G51" s="33">
        <v>1</v>
      </c>
      <c r="H51" s="32">
        <v>20</v>
      </c>
      <c r="I51" s="29">
        <f t="shared" si="6"/>
        <v>38</v>
      </c>
      <c r="J51" s="30">
        <f t="shared" si="1"/>
        <v>-0.95</v>
      </c>
    </row>
    <row r="52" spans="1:10" ht="11.25">
      <c r="A52" s="21">
        <f t="shared" si="4"/>
        <v>45</v>
      </c>
      <c r="B52" s="22" t="s">
        <v>54</v>
      </c>
      <c r="C52" s="41"/>
      <c r="D52" s="42"/>
      <c r="E52" s="29">
        <f t="shared" si="5"/>
        <v>46</v>
      </c>
      <c r="F52" s="30"/>
      <c r="G52" s="33">
        <v>1</v>
      </c>
      <c r="H52" s="43"/>
      <c r="I52" s="29">
        <f t="shared" si="6"/>
        <v>62</v>
      </c>
      <c r="J52" s="30"/>
    </row>
    <row r="53" spans="1:10" ht="11.25">
      <c r="A53" s="21">
        <f t="shared" si="4"/>
        <v>46</v>
      </c>
      <c r="B53" s="22" t="s">
        <v>55</v>
      </c>
      <c r="C53" s="39"/>
      <c r="D53" s="40"/>
      <c r="E53" s="29">
        <f t="shared" si="5"/>
        <v>46</v>
      </c>
      <c r="F53" s="30"/>
      <c r="G53" s="33">
        <v>1</v>
      </c>
      <c r="H53" s="32">
        <v>1</v>
      </c>
      <c r="I53" s="29">
        <f t="shared" si="6"/>
        <v>51</v>
      </c>
      <c r="J53" s="30">
        <f t="shared" si="1"/>
        <v>0</v>
      </c>
    </row>
    <row r="54" spans="1:10" ht="11.25">
      <c r="A54" s="21">
        <f t="shared" si="4"/>
        <v>47</v>
      </c>
      <c r="B54" s="22" t="s">
        <v>56</v>
      </c>
      <c r="C54" s="41"/>
      <c r="D54" s="40"/>
      <c r="E54" s="29">
        <f t="shared" si="5"/>
        <v>46</v>
      </c>
      <c r="F54" s="30"/>
      <c r="G54" s="33">
        <v>1</v>
      </c>
      <c r="H54" s="32">
        <v>0</v>
      </c>
      <c r="I54" s="29">
        <f t="shared" si="6"/>
        <v>62</v>
      </c>
      <c r="J54" s="30"/>
    </row>
    <row r="55" spans="1:10" ht="11.25">
      <c r="A55" s="21">
        <f t="shared" si="4"/>
        <v>48</v>
      </c>
      <c r="B55" s="22" t="s">
        <v>57</v>
      </c>
      <c r="C55" s="41">
        <v>1</v>
      </c>
      <c r="D55" s="40"/>
      <c r="E55" s="29">
        <f t="shared" si="5"/>
        <v>46</v>
      </c>
      <c r="F55" s="30"/>
      <c r="G55" s="33">
        <v>1</v>
      </c>
      <c r="H55" s="32">
        <v>7</v>
      </c>
      <c r="I55" s="29">
        <f t="shared" si="6"/>
        <v>43</v>
      </c>
      <c r="J55" s="30">
        <f t="shared" si="1"/>
        <v>-0.8571428571428571</v>
      </c>
    </row>
    <row r="56" spans="1:10" s="45" customFormat="1" ht="11.25">
      <c r="A56" s="44">
        <f t="shared" si="4"/>
        <v>49</v>
      </c>
      <c r="B56" s="22" t="s">
        <v>58</v>
      </c>
      <c r="C56" s="39"/>
      <c r="D56" s="42">
        <v>1</v>
      </c>
      <c r="E56" s="29">
        <f t="shared" si="5"/>
        <v>39</v>
      </c>
      <c r="F56" s="30">
        <f t="shared" si="0"/>
        <v>-1</v>
      </c>
      <c r="G56" s="33"/>
      <c r="H56" s="43">
        <v>3</v>
      </c>
      <c r="I56" s="29">
        <f t="shared" si="6"/>
        <v>45</v>
      </c>
      <c r="J56" s="30">
        <f t="shared" si="1"/>
        <v>-1</v>
      </c>
    </row>
    <row r="57" spans="1:10" s="45" customFormat="1" ht="11.25">
      <c r="A57" s="46">
        <f t="shared" si="4"/>
        <v>50</v>
      </c>
      <c r="B57" s="22" t="s">
        <v>59</v>
      </c>
      <c r="C57" s="41"/>
      <c r="D57" s="40"/>
      <c r="E57" s="29">
        <f t="shared" si="5"/>
        <v>46</v>
      </c>
      <c r="F57" s="30"/>
      <c r="G57" s="33"/>
      <c r="H57" s="32">
        <v>1</v>
      </c>
      <c r="I57" s="29">
        <f t="shared" si="6"/>
        <v>51</v>
      </c>
      <c r="J57" s="30">
        <f t="shared" si="1"/>
        <v>-1</v>
      </c>
    </row>
    <row r="58" spans="1:10" ht="11.25">
      <c r="A58" s="46">
        <f t="shared" si="4"/>
        <v>51</v>
      </c>
      <c r="B58" s="22" t="s">
        <v>60</v>
      </c>
      <c r="C58" s="41"/>
      <c r="D58" s="40"/>
      <c r="E58" s="29">
        <f t="shared" si="5"/>
        <v>46</v>
      </c>
      <c r="F58" s="30"/>
      <c r="G58" s="33"/>
      <c r="H58" s="32">
        <v>1</v>
      </c>
      <c r="I58" s="29">
        <f t="shared" si="6"/>
        <v>51</v>
      </c>
      <c r="J58" s="30">
        <f t="shared" si="1"/>
        <v>-1</v>
      </c>
    </row>
    <row r="59" spans="1:10" ht="11.25">
      <c r="A59" s="47">
        <f t="shared" si="4"/>
        <v>52</v>
      </c>
      <c r="B59" s="48" t="s">
        <v>61</v>
      </c>
      <c r="C59" s="49"/>
      <c r="D59" s="50"/>
      <c r="E59" s="29">
        <f t="shared" si="5"/>
        <v>46</v>
      </c>
      <c r="F59" s="30"/>
      <c r="G59" s="51"/>
      <c r="H59" s="52">
        <v>1</v>
      </c>
      <c r="I59" s="29">
        <f t="shared" si="6"/>
        <v>51</v>
      </c>
      <c r="J59" s="30">
        <f t="shared" si="1"/>
        <v>-1</v>
      </c>
    </row>
    <row r="60" spans="1:10" ht="11.25">
      <c r="A60" s="46">
        <f t="shared" si="4"/>
        <v>53</v>
      </c>
      <c r="B60" s="22" t="s">
        <v>62</v>
      </c>
      <c r="C60" s="41"/>
      <c r="D60" s="40"/>
      <c r="E60" s="29">
        <f t="shared" si="5"/>
        <v>46</v>
      </c>
      <c r="F60" s="30"/>
      <c r="G60" s="33"/>
      <c r="H60" s="32">
        <v>1</v>
      </c>
      <c r="I60" s="29">
        <f t="shared" si="6"/>
        <v>51</v>
      </c>
      <c r="J60" s="30">
        <f t="shared" si="1"/>
        <v>-1</v>
      </c>
    </row>
    <row r="61" spans="1:10" ht="11.25">
      <c r="A61" s="46">
        <f t="shared" si="4"/>
        <v>54</v>
      </c>
      <c r="B61" s="22" t="s">
        <v>63</v>
      </c>
      <c r="C61" s="41"/>
      <c r="D61" s="40"/>
      <c r="E61" s="29">
        <f t="shared" si="5"/>
        <v>46</v>
      </c>
      <c r="F61" s="30"/>
      <c r="G61" s="33"/>
      <c r="H61" s="32">
        <v>1</v>
      </c>
      <c r="I61" s="29">
        <f t="shared" si="6"/>
        <v>51</v>
      </c>
      <c r="J61" s="30">
        <f t="shared" si="1"/>
        <v>-1</v>
      </c>
    </row>
    <row r="62" spans="1:10" ht="11.25">
      <c r="A62" s="46">
        <f t="shared" si="4"/>
        <v>55</v>
      </c>
      <c r="B62" s="22" t="s">
        <v>64</v>
      </c>
      <c r="C62" s="39"/>
      <c r="D62" s="40"/>
      <c r="E62" s="29">
        <f t="shared" si="5"/>
        <v>46</v>
      </c>
      <c r="F62" s="30"/>
      <c r="G62" s="33"/>
      <c r="H62" s="32">
        <v>1</v>
      </c>
      <c r="I62" s="29">
        <f t="shared" si="6"/>
        <v>51</v>
      </c>
      <c r="J62" s="30">
        <f t="shared" si="1"/>
        <v>-1</v>
      </c>
    </row>
    <row r="63" spans="1:10" ht="11.25">
      <c r="A63" s="46">
        <f t="shared" si="4"/>
        <v>56</v>
      </c>
      <c r="B63" s="22" t="s">
        <v>65</v>
      </c>
      <c r="C63" s="41"/>
      <c r="D63" s="42">
        <v>1</v>
      </c>
      <c r="E63" s="29">
        <f t="shared" si="5"/>
        <v>39</v>
      </c>
      <c r="F63" s="30">
        <f t="shared" si="0"/>
        <v>-1</v>
      </c>
      <c r="G63" s="33"/>
      <c r="H63" s="43">
        <v>2</v>
      </c>
      <c r="I63" s="29">
        <f t="shared" si="6"/>
        <v>47</v>
      </c>
      <c r="J63" s="30">
        <f t="shared" si="1"/>
        <v>-1</v>
      </c>
    </row>
    <row r="64" spans="1:10" ht="11.25">
      <c r="A64" s="46">
        <f t="shared" si="4"/>
        <v>57</v>
      </c>
      <c r="B64" s="53" t="s">
        <v>66</v>
      </c>
      <c r="C64" s="54"/>
      <c r="D64" s="55">
        <v>1</v>
      </c>
      <c r="E64" s="29">
        <f t="shared" si="5"/>
        <v>39</v>
      </c>
      <c r="F64" s="30">
        <f t="shared" si="0"/>
        <v>-1</v>
      </c>
      <c r="G64" s="56"/>
      <c r="H64" s="57">
        <v>3</v>
      </c>
      <c r="I64" s="29">
        <f t="shared" si="6"/>
        <v>45</v>
      </c>
      <c r="J64" s="30">
        <f t="shared" si="1"/>
        <v>-1</v>
      </c>
    </row>
    <row r="65" spans="1:10" ht="11.25">
      <c r="A65" s="46">
        <f t="shared" si="4"/>
        <v>58</v>
      </c>
      <c r="B65" s="55" t="s">
        <v>67</v>
      </c>
      <c r="C65" s="54"/>
      <c r="D65" s="58"/>
      <c r="E65" s="29">
        <f t="shared" si="5"/>
        <v>46</v>
      </c>
      <c r="F65" s="30"/>
      <c r="G65" s="56"/>
      <c r="H65" s="59">
        <v>2</v>
      </c>
      <c r="I65" s="29">
        <f t="shared" si="6"/>
        <v>47</v>
      </c>
      <c r="J65" s="30">
        <f t="shared" si="1"/>
        <v>-1</v>
      </c>
    </row>
    <row r="66" spans="1:10" ht="11.25">
      <c r="A66" s="44">
        <f t="shared" si="4"/>
        <v>59</v>
      </c>
      <c r="B66" s="60" t="s">
        <v>68</v>
      </c>
      <c r="C66" s="61"/>
      <c r="D66" s="62">
        <v>1</v>
      </c>
      <c r="E66" s="29">
        <f t="shared" si="5"/>
        <v>39</v>
      </c>
      <c r="F66" s="30">
        <f t="shared" si="0"/>
        <v>-1</v>
      </c>
      <c r="G66" s="63"/>
      <c r="H66" s="64">
        <v>1</v>
      </c>
      <c r="I66" s="29">
        <f t="shared" si="6"/>
        <v>51</v>
      </c>
      <c r="J66" s="30">
        <f t="shared" si="1"/>
        <v>-1</v>
      </c>
    </row>
    <row r="67" spans="1:10" ht="11.25">
      <c r="A67" s="44">
        <f t="shared" si="4"/>
        <v>60</v>
      </c>
      <c r="B67" s="65" t="s">
        <v>69</v>
      </c>
      <c r="C67" s="61"/>
      <c r="D67" s="62"/>
      <c r="E67" s="29">
        <f t="shared" si="5"/>
        <v>46</v>
      </c>
      <c r="F67" s="30"/>
      <c r="G67" s="63"/>
      <c r="H67" s="64">
        <v>1</v>
      </c>
      <c r="I67" s="29">
        <f t="shared" si="6"/>
        <v>51</v>
      </c>
      <c r="J67" s="30">
        <f t="shared" si="1"/>
        <v>-1</v>
      </c>
    </row>
    <row r="68" spans="1:10" ht="11.25">
      <c r="A68" s="44">
        <f t="shared" si="4"/>
        <v>61</v>
      </c>
      <c r="B68" s="65" t="s">
        <v>70</v>
      </c>
      <c r="C68" s="61"/>
      <c r="D68" s="62"/>
      <c r="E68" s="29">
        <f t="shared" si="5"/>
        <v>46</v>
      </c>
      <c r="F68" s="30"/>
      <c r="G68" s="63"/>
      <c r="H68" s="64">
        <v>12</v>
      </c>
      <c r="I68" s="29">
        <f t="shared" si="6"/>
        <v>39</v>
      </c>
      <c r="J68" s="30">
        <f t="shared" si="1"/>
        <v>-1</v>
      </c>
    </row>
    <row r="69" spans="1:10" ht="11.25">
      <c r="A69" s="44">
        <f t="shared" si="4"/>
        <v>62</v>
      </c>
      <c r="B69" s="65" t="s">
        <v>71</v>
      </c>
      <c r="C69" s="61"/>
      <c r="D69" s="62">
        <v>1</v>
      </c>
      <c r="E69" s="29">
        <f t="shared" si="5"/>
        <v>39</v>
      </c>
      <c r="F69" s="30">
        <f t="shared" si="0"/>
        <v>-1</v>
      </c>
      <c r="G69" s="66"/>
      <c r="H69" s="67">
        <v>9</v>
      </c>
      <c r="I69" s="29">
        <f t="shared" si="6"/>
        <v>41</v>
      </c>
      <c r="J69" s="30">
        <f t="shared" si="1"/>
        <v>-1</v>
      </c>
    </row>
    <row r="70" spans="1:10" ht="11.25">
      <c r="A70" s="44">
        <f t="shared" si="4"/>
        <v>63</v>
      </c>
      <c r="B70" s="65" t="s">
        <v>72</v>
      </c>
      <c r="C70" s="61"/>
      <c r="D70" s="62"/>
      <c r="E70" s="29">
        <f t="shared" si="5"/>
        <v>46</v>
      </c>
      <c r="F70" s="30"/>
      <c r="G70" s="66"/>
      <c r="H70" s="67">
        <v>1</v>
      </c>
      <c r="I70" s="29">
        <f t="shared" si="6"/>
        <v>51</v>
      </c>
      <c r="J70" s="30">
        <f t="shared" si="1"/>
        <v>-1</v>
      </c>
    </row>
    <row r="71" spans="1:10" ht="11.25">
      <c r="A71" s="44">
        <f t="shared" si="4"/>
        <v>64</v>
      </c>
      <c r="B71" s="65" t="s">
        <v>73</v>
      </c>
      <c r="C71" s="61"/>
      <c r="D71" s="62"/>
      <c r="E71" s="29">
        <f t="shared" si="5"/>
        <v>46</v>
      </c>
      <c r="F71" s="30"/>
      <c r="G71" s="66"/>
      <c r="H71" s="67">
        <v>1</v>
      </c>
      <c r="I71" s="29">
        <f t="shared" si="6"/>
        <v>51</v>
      </c>
      <c r="J71" s="30">
        <f>(G71-H71)/H71</f>
        <v>-1</v>
      </c>
    </row>
    <row r="72" spans="1:10" ht="11.25">
      <c r="A72" s="44">
        <f t="shared" si="4"/>
        <v>65</v>
      </c>
      <c r="B72" s="65" t="s">
        <v>74</v>
      </c>
      <c r="C72" s="68"/>
      <c r="D72" s="62">
        <v>1</v>
      </c>
      <c r="E72" s="29">
        <f>RANK(D72,$D$8:$D$73)</f>
        <v>39</v>
      </c>
      <c r="F72" s="30">
        <f>(C72-D72)/D72</f>
        <v>-1</v>
      </c>
      <c r="G72" s="66"/>
      <c r="H72" s="67">
        <v>8</v>
      </c>
      <c r="I72" s="29">
        <f>RANK(H72,$H$8:$H$73)</f>
        <v>42</v>
      </c>
      <c r="J72" s="30">
        <f>(G72-H72)/H72</f>
        <v>-1</v>
      </c>
    </row>
    <row r="73" spans="1:10" ht="12" thickBot="1">
      <c r="A73" s="69">
        <f>A72+1</f>
        <v>66</v>
      </c>
      <c r="B73" s="70" t="s">
        <v>75</v>
      </c>
      <c r="C73" s="71"/>
      <c r="D73" s="72"/>
      <c r="E73" s="73">
        <f>RANK(D73,$D$8:$D$73)</f>
        <v>46</v>
      </c>
      <c r="F73" s="74"/>
      <c r="G73" s="75"/>
      <c r="H73" s="72">
        <v>2</v>
      </c>
      <c r="I73" s="73">
        <f>RANK(H73,$H$8:$H$73)</f>
        <v>47</v>
      </c>
      <c r="J73" s="74">
        <f>(G73-H73)/H73</f>
        <v>-1</v>
      </c>
    </row>
  </sheetData>
  <sheetProtection/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87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291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dcterms:created xsi:type="dcterms:W3CDTF">2011-05-05T10:42:09Z</dcterms:created>
  <dcterms:modified xsi:type="dcterms:W3CDTF">2011-07-07T16:21:36Z</dcterms:modified>
  <cp:category/>
  <cp:version/>
  <cp:contentType/>
  <cp:contentStatus/>
</cp:coreProperties>
</file>