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525" activeTab="0"/>
  </bookViews>
  <sheets>
    <sheet name="D10_Avg.2004-2009_JULY10" sheetId="1" r:id="rId1"/>
  </sheets>
  <externalReferences>
    <externalReference r:id="rId4"/>
  </externalReferences>
  <definedNames>
    <definedName name="LCV_mo_YTD" localSheetId="0">#REF!</definedName>
    <definedName name="LCV_mo_YTD">#REF!</definedName>
    <definedName name="Market_Glance_DoUs_" localSheetId="0">#REF!</definedName>
    <definedName name="Market_Glance_DoUs_">#REF!</definedName>
    <definedName name="Market_Glance_iu_" localSheetId="0">#REF!</definedName>
    <definedName name="Market_Glance_iu_">#REF!</definedName>
    <definedName name="Market_Glance_n_" localSheetId="0">#REF!</definedName>
    <definedName name="Market_Glance_n_">#REF!</definedName>
    <definedName name="PC_mo_YTD" localSheetId="0">#REF!</definedName>
    <definedName name="PC_mo_YTD">#REF!</definedName>
    <definedName name="_xlnm.Print_Area" localSheetId="0">'D10_Avg.2004-2009_JULY10'!$A$1:$J$89</definedName>
  </definedNames>
  <calcPr fullCalcOnLoad="1"/>
</workbook>
</file>

<file path=xl/sharedStrings.xml><?xml version="1.0" encoding="utf-8"?>
<sst xmlns="http://schemas.openxmlformats.org/spreadsheetml/2006/main" count="94" uniqueCount="94">
  <si>
    <t>JULY '10 -YTD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</si>
  <si>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</si>
  <si>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</si>
  <si>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</si>
  <si>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</si>
  <si>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July '10</t>
  </si>
  <si>
    <t>July-
Average 2004-2009</t>
  </si>
  <si>
    <t>% D10/ Avg. 2004-2009</t>
  </si>
  <si>
    <t>July '10-YTD</t>
  </si>
  <si>
    <t>July-
Average
2004-2009-YTD</t>
  </si>
  <si>
    <t>Rank</t>
  </si>
  <si>
    <t>TOTAL</t>
  </si>
  <si>
    <t>TOYOTA</t>
  </si>
  <si>
    <t>VOLKS WAGEN</t>
  </si>
  <si>
    <t>OPEL</t>
  </si>
  <si>
    <t>FORD</t>
  </si>
  <si>
    <t>HYUNDAI</t>
  </si>
  <si>
    <t>SUZUKI</t>
  </si>
  <si>
    <t>FIAT</t>
  </si>
  <si>
    <t>SKODA</t>
  </si>
  <si>
    <t>NISSAN</t>
  </si>
  <si>
    <t>MERCEDES</t>
  </si>
  <si>
    <t>CITROEN</t>
  </si>
  <si>
    <t>AUDI</t>
  </si>
  <si>
    <t>PEUGEOT</t>
  </si>
  <si>
    <t>SEAT</t>
  </si>
  <si>
    <t>CHEVROLET</t>
  </si>
  <si>
    <t>BMW</t>
  </si>
  <si>
    <t>RENAULT</t>
  </si>
  <si>
    <t>HONDA</t>
  </si>
  <si>
    <t>MAZDA</t>
  </si>
  <si>
    <t>KIA MOTORS</t>
  </si>
  <si>
    <t>DAIHATSU</t>
  </si>
  <si>
    <t>MITSUBISHI</t>
  </si>
  <si>
    <t>SMART</t>
  </si>
  <si>
    <t>CHRYSLER</t>
  </si>
  <si>
    <t>ALFA ROMEO</t>
  </si>
  <si>
    <t>VOLVO</t>
  </si>
  <si>
    <t>MINI</t>
  </si>
  <si>
    <t>SUBARU</t>
  </si>
  <si>
    <t>DACIA</t>
  </si>
  <si>
    <t>LANCIA</t>
  </si>
  <si>
    <t>SAAB</t>
  </si>
  <si>
    <t>PORSCHE</t>
  </si>
  <si>
    <t>LEXUS</t>
  </si>
  <si>
    <t>LAND ROVER</t>
  </si>
  <si>
    <t>ABARTH</t>
  </si>
  <si>
    <t>HX AUTO</t>
  </si>
  <si>
    <t>LADA</t>
  </si>
  <si>
    <t>SSANGYONG</t>
  </si>
  <si>
    <t>JAGUAR</t>
  </si>
  <si>
    <t>CHANGAN</t>
  </si>
  <si>
    <t>HUMMER</t>
  </si>
  <si>
    <t>INFINITI</t>
  </si>
  <si>
    <t>LIFAN</t>
  </si>
  <si>
    <t>FERRARI</t>
  </si>
  <si>
    <t>JAC</t>
  </si>
  <si>
    <t>BENTLEY</t>
  </si>
  <si>
    <t>ADRIA</t>
  </si>
  <si>
    <t>SH AUTO</t>
  </si>
  <si>
    <t>ELNAGH</t>
  </si>
  <si>
    <t>GM</t>
  </si>
  <si>
    <t>SEA/ELNAGH</t>
  </si>
  <si>
    <t>CADILLAC</t>
  </si>
  <si>
    <t>MASERATI</t>
  </si>
  <si>
    <t>MOBILVETTA</t>
  </si>
  <si>
    <t>MC LOUIS</t>
  </si>
  <si>
    <t>CORVETTE</t>
  </si>
  <si>
    <t>C.I./ROLLERTEAM</t>
  </si>
  <si>
    <t>HOBBY</t>
  </si>
  <si>
    <t>UNKNOWN</t>
  </si>
  <si>
    <t>LAMBORGHINI</t>
  </si>
  <si>
    <t>HYMER</t>
  </si>
  <si>
    <t>CHALLENGER/CHAUSSON</t>
  </si>
  <si>
    <t>ISUZU</t>
  </si>
  <si>
    <t>RIMOR</t>
  </si>
  <si>
    <t>CAPRON</t>
  </si>
  <si>
    <t>MORGAN</t>
  </si>
  <si>
    <t>LOTUS</t>
  </si>
  <si>
    <t>LANDWIND</t>
  </si>
  <si>
    <t>MG ROVER</t>
  </si>
  <si>
    <t>ASTON MARTIN</t>
  </si>
  <si>
    <t>TRIGANO</t>
  </si>
  <si>
    <t>ARICAR</t>
  </si>
  <si>
    <t>BURSTNER</t>
  </si>
  <si>
    <t>ASIA MOTOR</t>
  </si>
  <si>
    <t>LAIKA CARAVANS</t>
  </si>
  <si>
    <t>WEINSBERG</t>
  </si>
  <si>
    <t>LMC</t>
  </si>
  <si>
    <t>SUN LIVING</t>
  </si>
  <si>
    <t>OTHERS</t>
  </si>
  <si>
    <t>YAZ</t>
  </si>
  <si>
    <t>IVR</t>
  </si>
  <si>
    <t>GREAT WALL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</si>
</sst>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\(#\)"/>
  </numFmts>
  <fonts count="46">
    <font>
      <sz val="10"/>
      <name val="Arial Greek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8.5"/>
      <color indexed="8"/>
      <name val="Arial Greek"/>
      <family val="2"/>
    </font>
    <font>
      <b/>
      <sz val="8.5"/>
      <color indexed="8"/>
      <name val="Arial Greek"/>
      <family val="2"/>
    </font>
    <font>
      <b/>
      <sz val="8"/>
      <name val="Arial Greek"/>
      <family val="2"/>
    </font>
    <font>
      <b/>
      <sz val="8.5"/>
      <name val="Arial"/>
      <family val="2"/>
    </font>
    <font>
      <b/>
      <sz val="8.5"/>
      <name val="Times New Roman"/>
      <family val="1"/>
    </font>
    <font>
      <sz val="8"/>
      <name val="Arial Greek"/>
      <family val="2"/>
    </font>
    <font>
      <sz val="8.5"/>
      <name val="Arial"/>
      <family val="2"/>
    </font>
    <font>
      <sz val="8.5"/>
      <name val="Arial Greek"/>
      <family val="0"/>
    </font>
    <font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 style="medium"/>
      <right style="thin">
        <color indexed="22"/>
      </right>
      <top/>
      <bottom/>
    </border>
    <border>
      <left style="thin">
        <color indexed="22"/>
      </left>
      <right style="medium"/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/>
      <right style="thin"/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 style="medium"/>
      <top style="medium"/>
      <bottom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/>
    </border>
    <border>
      <left style="thin">
        <color indexed="22"/>
      </left>
      <right style="medium"/>
      <top/>
      <bottom/>
    </border>
    <border>
      <left style="medium"/>
      <right style="thin"/>
      <top/>
      <bottom/>
    </border>
    <border>
      <left style="medium">
        <color theme="1"/>
      </left>
      <right/>
      <top/>
      <bottom/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medium">
        <color theme="1"/>
      </left>
      <right/>
      <top/>
      <bottom style="medium">
        <color theme="1"/>
      </bottom>
    </border>
    <border>
      <left>
        <color indexed="63"/>
      </left>
      <right style="medium">
        <color theme="1"/>
      </right>
      <top/>
      <bottom style="medium">
        <color theme="1"/>
      </bottom>
    </border>
    <border>
      <left style="medium">
        <color theme="1"/>
      </left>
      <right style="thin">
        <color theme="1"/>
      </right>
      <top/>
      <bottom style="medium">
        <color theme="1"/>
      </bottom>
    </border>
    <border>
      <left>
        <color indexed="63"/>
      </left>
      <right>
        <color indexed="63"/>
      </right>
      <top/>
      <bottom style="medium">
        <color theme="1"/>
      </bottom>
    </border>
    <border>
      <left/>
      <right style="thin"/>
      <top/>
      <bottom style="medium">
        <color theme="1"/>
      </bottom>
    </border>
    <border>
      <left/>
      <right style="medium"/>
      <top/>
      <bottom style="medium">
        <color theme="1"/>
      </bottom>
    </border>
    <border>
      <left>
        <color indexed="63"/>
      </left>
      <right style="thin">
        <color theme="1"/>
      </right>
      <top/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</cellStyleXfs>
  <cellXfs count="69">
    <xf numFmtId="0" fontId="0" fillId="0" borderId="0" xfId="0" applyAlignment="1">
      <alignment/>
    </xf>
    <xf numFmtId="0" fontId="19" fillId="0" borderId="0" xfId="62" applyFont="1">
      <alignment/>
      <protection/>
    </xf>
    <xf numFmtId="0" fontId="19" fillId="0" borderId="0" xfId="62" applyFont="1" applyAlignment="1">
      <alignment horizontal="center"/>
      <protection/>
    </xf>
    <xf numFmtId="0" fontId="20" fillId="0" borderId="0" xfId="62" applyFont="1" applyAlignment="1">
      <alignment horizontal="left" vertical="center"/>
      <protection/>
    </xf>
    <xf numFmtId="0" fontId="20" fillId="0" borderId="0" xfId="62" applyFont="1" applyAlignment="1">
      <alignment horizontal="centerContinuous" vertical="center"/>
      <protection/>
    </xf>
    <xf numFmtId="0" fontId="20" fillId="0" borderId="0" xfId="62" applyFont="1" applyAlignment="1">
      <alignment horizontal="center" wrapText="1"/>
      <protection/>
    </xf>
    <xf numFmtId="17" fontId="22" fillId="0" borderId="10" xfId="62" applyNumberFormat="1" applyFont="1" applyBorder="1" applyAlignment="1">
      <alignment horizontal="center" vertical="center" wrapText="1"/>
      <protection/>
    </xf>
    <xf numFmtId="17" fontId="22" fillId="0" borderId="11" xfId="62" applyNumberFormat="1" applyFont="1" applyBorder="1" applyAlignment="1">
      <alignment horizontal="centerContinuous" vertical="center" wrapText="1"/>
      <protection/>
    </xf>
    <xf numFmtId="0" fontId="22" fillId="0" borderId="12" xfId="62" applyFont="1" applyBorder="1" applyAlignment="1">
      <alignment horizontal="centerContinuous" vertical="center" wrapText="1"/>
      <protection/>
    </xf>
    <xf numFmtId="0" fontId="22" fillId="0" borderId="11" xfId="62" applyFont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Continuous" vertical="center"/>
      <protection/>
    </xf>
    <xf numFmtId="0" fontId="22" fillId="0" borderId="13" xfId="62" applyFont="1" applyFill="1" applyBorder="1" applyAlignment="1">
      <alignment horizontal="center" vertical="center" wrapText="1"/>
      <protection/>
    </xf>
    <xf numFmtId="0" fontId="19" fillId="0" borderId="0" xfId="62" applyFont="1" applyFill="1">
      <alignment/>
      <protection/>
    </xf>
    <xf numFmtId="0" fontId="21" fillId="0" borderId="14" xfId="62" applyFont="1" applyFill="1" applyBorder="1" applyAlignment="1">
      <alignment horizontal="left" vertical="center"/>
      <protection/>
    </xf>
    <xf numFmtId="0" fontId="21" fillId="0" borderId="15" xfId="61" applyFont="1" applyFill="1" applyBorder="1" applyAlignment="1">
      <alignment horizontal="left" vertical="center"/>
      <protection/>
    </xf>
    <xf numFmtId="3" fontId="21" fillId="0" borderId="16" xfId="62" applyNumberFormat="1" applyFont="1" applyFill="1" applyBorder="1" applyAlignment="1">
      <alignment horizontal="centerContinuous" vertical="center"/>
      <protection/>
    </xf>
    <xf numFmtId="1" fontId="21" fillId="0" borderId="17" xfId="62" applyNumberFormat="1" applyFont="1" applyFill="1" applyBorder="1" applyAlignment="1">
      <alignment horizontal="centerContinuous" vertical="center"/>
      <protection/>
    </xf>
    <xf numFmtId="164" fontId="21" fillId="0" borderId="18" xfId="57" applyNumberFormat="1" applyFont="1" applyFill="1" applyBorder="1" applyAlignment="1">
      <alignment horizontal="center" vertical="center"/>
    </xf>
    <xf numFmtId="3" fontId="21" fillId="0" borderId="19" xfId="62" applyNumberFormat="1" applyFont="1" applyFill="1" applyBorder="1" applyAlignment="1">
      <alignment horizontal="center" vertical="center"/>
      <protection/>
    </xf>
    <xf numFmtId="3" fontId="21" fillId="0" borderId="18" xfId="62" applyNumberFormat="1" applyFont="1" applyFill="1" applyBorder="1" applyAlignment="1">
      <alignment horizontal="centerContinuous" vertical="center"/>
      <protection/>
    </xf>
    <xf numFmtId="164" fontId="21" fillId="0" borderId="20" xfId="57" applyNumberFormat="1" applyFont="1" applyFill="1" applyBorder="1" applyAlignment="1">
      <alignment horizontal="center" vertical="center"/>
    </xf>
    <xf numFmtId="0" fontId="19" fillId="0" borderId="0" xfId="62" applyFont="1" applyFill="1" applyAlignment="1">
      <alignment horizontal="left" vertical="center"/>
      <protection/>
    </xf>
    <xf numFmtId="0" fontId="19" fillId="0" borderId="0" xfId="62" applyFont="1" applyAlignment="1">
      <alignment horizontal="left" vertical="center"/>
      <protection/>
    </xf>
    <xf numFmtId="0" fontId="24" fillId="0" borderId="21" xfId="62" applyFont="1" applyFill="1" applyBorder="1" applyAlignment="1">
      <alignment horizontal="center"/>
      <protection/>
    </xf>
    <xf numFmtId="0" fontId="25" fillId="0" borderId="22" xfId="0" applyFont="1" applyFill="1" applyBorder="1" applyAlignment="1">
      <alignment wrapText="1"/>
    </xf>
    <xf numFmtId="3" fontId="25" fillId="0" borderId="23" xfId="0" applyNumberFormat="1" applyFont="1" applyFill="1" applyBorder="1" applyAlignment="1">
      <alignment horizontal="center" wrapText="1"/>
    </xf>
    <xf numFmtId="3" fontId="25" fillId="0" borderId="24" xfId="0" applyNumberFormat="1" applyFont="1" applyFill="1" applyBorder="1" applyAlignment="1">
      <alignment horizontal="center" wrapText="1"/>
    </xf>
    <xf numFmtId="165" fontId="24" fillId="0" borderId="25" xfId="62" applyNumberFormat="1" applyFont="1" applyFill="1" applyBorder="1" applyAlignment="1">
      <alignment horizontal="center"/>
      <protection/>
    </xf>
    <xf numFmtId="164" fontId="24" fillId="0" borderId="20" xfId="57" applyNumberFormat="1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 wrapText="1"/>
    </xf>
    <xf numFmtId="0" fontId="25" fillId="0" borderId="24" xfId="0" applyFont="1" applyFill="1" applyBorder="1" applyAlignment="1">
      <alignment horizontal="center" wrapText="1"/>
    </xf>
    <xf numFmtId="164" fontId="24" fillId="0" borderId="27" xfId="57" applyNumberFormat="1" applyFont="1" applyFill="1" applyBorder="1" applyAlignment="1">
      <alignment horizontal="center"/>
    </xf>
    <xf numFmtId="0" fontId="25" fillId="0" borderId="28" xfId="0" applyFont="1" applyFill="1" applyBorder="1" applyAlignment="1">
      <alignment wrapText="1"/>
    </xf>
    <xf numFmtId="3" fontId="25" fillId="0" borderId="29" xfId="0" applyNumberFormat="1" applyFont="1" applyFill="1" applyBorder="1" applyAlignment="1">
      <alignment horizontal="center" wrapText="1"/>
    </xf>
    <xf numFmtId="3" fontId="25" fillId="0" borderId="30" xfId="0" applyNumberFormat="1" applyFont="1" applyFill="1" applyBorder="1" applyAlignment="1">
      <alignment horizontal="center" wrapText="1"/>
    </xf>
    <xf numFmtId="0" fontId="25" fillId="0" borderId="31" xfId="0" applyFont="1" applyFill="1" applyBorder="1" applyAlignment="1">
      <alignment horizontal="center" wrapText="1"/>
    </xf>
    <xf numFmtId="0" fontId="25" fillId="0" borderId="30" xfId="0" applyFont="1" applyFill="1" applyBorder="1" applyAlignment="1">
      <alignment horizontal="center" wrapText="1"/>
    </xf>
    <xf numFmtId="0" fontId="25" fillId="0" borderId="29" xfId="0" applyFont="1" applyFill="1" applyBorder="1" applyAlignment="1">
      <alignment horizontal="center" wrapText="1"/>
    </xf>
    <xf numFmtId="0" fontId="26" fillId="0" borderId="32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4" fillId="0" borderId="33" xfId="62" applyFont="1" applyFill="1" applyBorder="1" applyAlignment="1">
      <alignment horizontal="center"/>
      <protection/>
    </xf>
    <xf numFmtId="0" fontId="25" fillId="0" borderId="34" xfId="0" applyFont="1" applyFill="1" applyBorder="1" applyAlignment="1">
      <alignment wrapText="1"/>
    </xf>
    <xf numFmtId="0" fontId="27" fillId="0" borderId="35" xfId="0" applyFont="1" applyFill="1" applyBorder="1" applyAlignment="1">
      <alignment wrapText="1"/>
    </xf>
    <xf numFmtId="0" fontId="26" fillId="0" borderId="0" xfId="62" applyFont="1" applyFill="1" applyBorder="1" applyAlignment="1">
      <alignment horizontal="center"/>
      <protection/>
    </xf>
    <xf numFmtId="0" fontId="26" fillId="0" borderId="32" xfId="62" applyFont="1" applyFill="1" applyBorder="1" applyAlignment="1">
      <alignment horizontal="center"/>
      <protection/>
    </xf>
    <xf numFmtId="0" fontId="26" fillId="0" borderId="0" xfId="62" applyFont="1" applyFill="1" applyAlignment="1">
      <alignment horizontal="center"/>
      <protection/>
    </xf>
    <xf numFmtId="0" fontId="26" fillId="0" borderId="36" xfId="62" applyFont="1" applyFill="1" applyBorder="1">
      <alignment/>
      <protection/>
    </xf>
    <xf numFmtId="0" fontId="26" fillId="0" borderId="33" xfId="62" applyFont="1" applyFill="1" applyBorder="1" applyAlignment="1">
      <alignment horizontal="center"/>
      <protection/>
    </xf>
    <xf numFmtId="0" fontId="19" fillId="0" borderId="20" xfId="62" applyFont="1" applyBorder="1">
      <alignment/>
      <protection/>
    </xf>
    <xf numFmtId="0" fontId="19" fillId="0" borderId="37" xfId="62" applyFont="1" applyBorder="1" applyAlignment="1">
      <alignment horizontal="center"/>
      <protection/>
    </xf>
    <xf numFmtId="0" fontId="19" fillId="0" borderId="37" xfId="62" applyFont="1" applyBorder="1">
      <alignment/>
      <protection/>
    </xf>
    <xf numFmtId="0" fontId="19" fillId="0" borderId="0" xfId="62" applyFont="1" applyBorder="1" applyAlignment="1">
      <alignment horizontal="center"/>
      <protection/>
    </xf>
    <xf numFmtId="0" fontId="19" fillId="0" borderId="25" xfId="62" applyFont="1" applyBorder="1">
      <alignment/>
      <protection/>
    </xf>
    <xf numFmtId="0" fontId="19" fillId="0" borderId="25" xfId="62" applyFont="1" applyBorder="1" applyAlignment="1">
      <alignment horizontal="center"/>
      <protection/>
    </xf>
    <xf numFmtId="0" fontId="24" fillId="0" borderId="38" xfId="62" applyFont="1" applyFill="1" applyBorder="1" applyAlignment="1">
      <alignment horizontal="center"/>
      <protection/>
    </xf>
    <xf numFmtId="0" fontId="19" fillId="0" borderId="39" xfId="62" applyFont="1" applyBorder="1">
      <alignment/>
      <protection/>
    </xf>
    <xf numFmtId="0" fontId="19" fillId="0" borderId="40" xfId="62" applyFont="1" applyBorder="1">
      <alignment/>
      <protection/>
    </xf>
    <xf numFmtId="0" fontId="19" fillId="0" borderId="41" xfId="62" applyFont="1" applyBorder="1">
      <alignment/>
      <protection/>
    </xf>
    <xf numFmtId="0" fontId="24" fillId="0" borderId="42" xfId="62" applyFont="1" applyFill="1" applyBorder="1" applyAlignment="1">
      <alignment horizontal="center"/>
      <protection/>
    </xf>
    <xf numFmtId="0" fontId="19" fillId="0" borderId="43" xfId="62" applyFont="1" applyBorder="1">
      <alignment/>
      <protection/>
    </xf>
    <xf numFmtId="0" fontId="19" fillId="0" borderId="44" xfId="62" applyFont="1" applyBorder="1">
      <alignment/>
      <protection/>
    </xf>
    <xf numFmtId="0" fontId="19" fillId="0" borderId="45" xfId="62" applyFont="1" applyBorder="1" applyAlignment="1">
      <alignment horizontal="center"/>
      <protection/>
    </xf>
    <xf numFmtId="165" fontId="24" fillId="0" borderId="46" xfId="62" applyNumberFormat="1" applyFont="1" applyFill="1" applyBorder="1" applyAlignment="1">
      <alignment horizontal="center"/>
      <protection/>
    </xf>
    <xf numFmtId="164" fontId="24" fillId="0" borderId="47" xfId="57" applyNumberFormat="1" applyFont="1" applyFill="1" applyBorder="1" applyAlignment="1">
      <alignment horizontal="center"/>
    </xf>
    <xf numFmtId="0" fontId="19" fillId="0" borderId="48" xfId="62" applyFont="1" applyBorder="1">
      <alignment/>
      <protection/>
    </xf>
    <xf numFmtId="0" fontId="19" fillId="0" borderId="0" xfId="62" applyFont="1" applyBorder="1">
      <alignment/>
      <protection/>
    </xf>
    <xf numFmtId="0" fontId="19" fillId="0" borderId="49" xfId="62" applyFont="1" applyBorder="1" applyAlignment="1">
      <alignment horizontal="center"/>
      <protection/>
    </xf>
    <xf numFmtId="0" fontId="21" fillId="0" borderId="50" xfId="62" applyFont="1" applyFill="1" applyBorder="1" applyAlignment="1">
      <alignment vertical="center"/>
      <protection/>
    </xf>
    <xf numFmtId="0" fontId="21" fillId="0" borderId="27" xfId="61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Βασικό_1998-12-b" xfId="61"/>
    <cellStyle name="Βασικό_COMPARISON98_97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_July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n_ IU"/>
      <sheetName val="Market_Glance_ALL VEH"/>
      <sheetName val="Δ0908_Jan09"/>
      <sheetName val="D10_Avg.2004-2007_JAN10"/>
      <sheetName val="Δ0908_Feb09"/>
      <sheetName val="D10_Avg.2004-2007_FEB10"/>
      <sheetName val="Δ0908_Mar09"/>
      <sheetName val="D10_Avg.2004-2007_MAR10"/>
      <sheetName val="Δ0908_Apr09"/>
      <sheetName val="D10_Avg.2004-2009_APR10"/>
      <sheetName val="Δ0908_May09"/>
      <sheetName val="D10_Avg.2004-2009_MAY10"/>
      <sheetName val="Δ0908_June09"/>
      <sheetName val="D10_Avg.2004-2009_JUNE10"/>
      <sheetName val="Δ0908_July09"/>
      <sheetName val="D10_Avg.2004-2009_JULY10"/>
      <sheetName val="Δ0807_AUG08"/>
      <sheetName val="Δ0908_AUG09"/>
      <sheetName val="Δ0807_SEP08"/>
      <sheetName val="Δ0908_SEP09"/>
      <sheetName val="Δ0807_OCT08"/>
      <sheetName val="Δ0908_OCT09"/>
      <sheetName val="Δ09_Avg.2004-2007_NOV09"/>
      <sheetName val="Δ0807_DEC08"/>
      <sheetName val="Δ09_Avg.2004-2007_DEC09"/>
      <sheetName val="Per mont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0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6.375" style="1" customWidth="1"/>
    <col min="2" max="2" width="20.625" style="1" customWidth="1"/>
    <col min="3" max="3" width="8.125" style="1" bestFit="1" customWidth="1"/>
    <col min="4" max="4" width="5.875" style="1" customWidth="1"/>
    <col min="5" max="5" width="4.875" style="1" customWidth="1"/>
    <col min="6" max="6" width="11.625" style="1" customWidth="1"/>
    <col min="7" max="7" width="10.375" style="1" customWidth="1"/>
    <col min="8" max="8" width="6.00390625" style="1" bestFit="1" customWidth="1"/>
    <col min="9" max="9" width="6.125" style="2" customWidth="1"/>
    <col min="10" max="10" width="11.875" style="1" customWidth="1"/>
    <col min="11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1" ht="33.75">
      <c r="A6" s="67" t="s">
        <v>3</v>
      </c>
      <c r="B6" s="68" t="s">
        <v>4</v>
      </c>
      <c r="C6" s="6" t="s">
        <v>5</v>
      </c>
      <c r="D6" s="7" t="s">
        <v>6</v>
      </c>
      <c r="E6" s="8"/>
      <c r="F6" s="9" t="s">
        <v>7</v>
      </c>
      <c r="G6" s="6" t="s">
        <v>8</v>
      </c>
      <c r="H6" s="7" t="s">
        <v>9</v>
      </c>
      <c r="I6" s="10"/>
      <c r="J6" s="11" t="str">
        <f>F6</f>
        <v>% D10/ Avg. 2004-2009</v>
      </c>
      <c r="K6" s="12"/>
    </row>
    <row r="7" spans="1:11" s="22" customFormat="1" ht="18.75" customHeight="1" thickBot="1">
      <c r="A7" s="13" t="s">
        <v>10</v>
      </c>
      <c r="B7" s="14" t="s">
        <v>11</v>
      </c>
      <c r="C7" s="15">
        <f>SUM(C8:C85)</f>
        <v>11539</v>
      </c>
      <c r="D7" s="15">
        <f>SUM(D8:D89)</f>
        <v>28342</v>
      </c>
      <c r="E7" s="16"/>
      <c r="F7" s="17">
        <f aca="true" t="shared" si="0" ref="F7:F70">(C7-D7)/D7</f>
        <v>-0.5928657116646673</v>
      </c>
      <c r="G7" s="18">
        <f>SUM(G8:G89)</f>
        <v>110070</v>
      </c>
      <c r="H7" s="19">
        <f>SUM(H8:H89)</f>
        <v>179342</v>
      </c>
      <c r="I7" s="16"/>
      <c r="J7" s="20">
        <f aca="true" t="shared" si="1" ref="J7:J70">(G7-H7)/H7</f>
        <v>-0.38625642626936246</v>
      </c>
      <c r="K7" s="21"/>
    </row>
    <row r="8" spans="1:11" ht="12.75" customHeight="1">
      <c r="A8" s="23">
        <v>1</v>
      </c>
      <c r="B8" s="24" t="s">
        <v>12</v>
      </c>
      <c r="C8" s="25">
        <v>1106</v>
      </c>
      <c r="D8" s="26">
        <v>2663</v>
      </c>
      <c r="E8" s="27">
        <f>RANK(D8,$D$8:$D$89)</f>
        <v>1</v>
      </c>
      <c r="F8" s="28">
        <f t="shared" si="0"/>
        <v>-0.5846789335336087</v>
      </c>
      <c r="G8" s="29">
        <v>13805</v>
      </c>
      <c r="H8" s="30">
        <v>17150</v>
      </c>
      <c r="I8" s="27">
        <f>RANK(H8,$H$8:$H$89)</f>
        <v>1</v>
      </c>
      <c r="J8" s="31">
        <f t="shared" si="1"/>
        <v>-0.19504373177842566</v>
      </c>
      <c r="K8" s="12"/>
    </row>
    <row r="9" spans="1:11" ht="12.75" customHeight="1">
      <c r="A9" s="23">
        <f aca="true" t="shared" si="2" ref="A9:A72">A8+1</f>
        <v>2</v>
      </c>
      <c r="B9" s="32" t="s">
        <v>13</v>
      </c>
      <c r="C9" s="33">
        <v>912</v>
      </c>
      <c r="D9" s="34">
        <v>2025</v>
      </c>
      <c r="E9" s="27">
        <f>RANK(D9,$D$8:$D$89)</f>
        <v>4</v>
      </c>
      <c r="F9" s="28">
        <f t="shared" si="0"/>
        <v>-0.5496296296296296</v>
      </c>
      <c r="G9" s="35">
        <v>10161</v>
      </c>
      <c r="H9" s="36">
        <v>13276</v>
      </c>
      <c r="I9" s="27">
        <f>RANK(H9,$H$8:$H$89)</f>
        <v>4</v>
      </c>
      <c r="J9" s="28">
        <f t="shared" si="1"/>
        <v>-0.23463392588128953</v>
      </c>
      <c r="K9" s="12"/>
    </row>
    <row r="10" spans="1:11" ht="12.75" customHeight="1">
      <c r="A10" s="23">
        <f t="shared" si="2"/>
        <v>3</v>
      </c>
      <c r="B10" s="32" t="s">
        <v>14</v>
      </c>
      <c r="C10" s="33">
        <v>1168</v>
      </c>
      <c r="D10" s="34">
        <v>2410</v>
      </c>
      <c r="E10" s="27">
        <f aca="true" t="shared" si="3" ref="E10:E73">RANK(D10,$D$8:$D$89)</f>
        <v>2</v>
      </c>
      <c r="F10" s="28">
        <f t="shared" si="0"/>
        <v>-0.5153526970954356</v>
      </c>
      <c r="G10" s="35">
        <v>9633</v>
      </c>
      <c r="H10" s="36">
        <v>14039</v>
      </c>
      <c r="I10" s="27">
        <f aca="true" t="shared" si="4" ref="I10:I73">RANK(H10,$H$8:$H$89)</f>
        <v>2</v>
      </c>
      <c r="J10" s="28">
        <f t="shared" si="1"/>
        <v>-0.3138400170952347</v>
      </c>
      <c r="K10" s="12"/>
    </row>
    <row r="11" spans="1:11" ht="12.75" customHeight="1">
      <c r="A11" s="23">
        <f t="shared" si="2"/>
        <v>4</v>
      </c>
      <c r="B11" s="32" t="s">
        <v>15</v>
      </c>
      <c r="C11" s="33">
        <v>619</v>
      </c>
      <c r="D11" s="34">
        <v>1959</v>
      </c>
      <c r="E11" s="27">
        <f t="shared" si="3"/>
        <v>5</v>
      </c>
      <c r="F11" s="28">
        <f t="shared" si="0"/>
        <v>-0.6840224604389995</v>
      </c>
      <c r="G11" s="35">
        <v>7899</v>
      </c>
      <c r="H11" s="36">
        <v>12010</v>
      </c>
      <c r="I11" s="27">
        <f t="shared" si="4"/>
        <v>5</v>
      </c>
      <c r="J11" s="28">
        <f t="shared" si="1"/>
        <v>-0.34229808492922564</v>
      </c>
      <c r="K11" s="12"/>
    </row>
    <row r="12" spans="1:11" ht="12.75" customHeight="1">
      <c r="A12" s="23">
        <f t="shared" si="2"/>
        <v>5</v>
      </c>
      <c r="B12" s="32" t="s">
        <v>16</v>
      </c>
      <c r="C12" s="33">
        <v>1268</v>
      </c>
      <c r="D12" s="34">
        <v>2136</v>
      </c>
      <c r="E12" s="27">
        <f t="shared" si="3"/>
        <v>3</v>
      </c>
      <c r="F12" s="28">
        <f t="shared" si="0"/>
        <v>-0.40636704119850187</v>
      </c>
      <c r="G12" s="35">
        <v>7373</v>
      </c>
      <c r="H12" s="36">
        <v>13722</v>
      </c>
      <c r="I12" s="27">
        <f t="shared" si="4"/>
        <v>3</v>
      </c>
      <c r="J12" s="28">
        <f t="shared" si="1"/>
        <v>-0.4626876548608075</v>
      </c>
      <c r="K12" s="12"/>
    </row>
    <row r="13" spans="1:11" ht="12.75" customHeight="1">
      <c r="A13" s="23">
        <f t="shared" si="2"/>
        <v>6</v>
      </c>
      <c r="B13" s="32" t="s">
        <v>18</v>
      </c>
      <c r="C13" s="33">
        <v>814</v>
      </c>
      <c r="D13" s="34">
        <v>1365</v>
      </c>
      <c r="E13" s="27">
        <f t="shared" si="3"/>
        <v>7</v>
      </c>
      <c r="F13" s="28">
        <f t="shared" si="0"/>
        <v>-0.40366300366300367</v>
      </c>
      <c r="G13" s="35">
        <v>7333</v>
      </c>
      <c r="H13" s="36">
        <v>8506</v>
      </c>
      <c r="I13" s="27">
        <f t="shared" si="4"/>
        <v>7</v>
      </c>
      <c r="J13" s="28">
        <f t="shared" si="1"/>
        <v>-0.1379026569480367</v>
      </c>
      <c r="K13" s="12"/>
    </row>
    <row r="14" spans="1:11" ht="12.75" customHeight="1">
      <c r="A14" s="23">
        <f t="shared" si="2"/>
        <v>7</v>
      </c>
      <c r="B14" s="32" t="s">
        <v>19</v>
      </c>
      <c r="C14" s="33">
        <v>700</v>
      </c>
      <c r="D14" s="34">
        <v>969</v>
      </c>
      <c r="E14" s="27">
        <f t="shared" si="3"/>
        <v>12</v>
      </c>
      <c r="F14" s="28">
        <f t="shared" si="0"/>
        <v>-0.2776057791537668</v>
      </c>
      <c r="G14" s="35">
        <v>5602</v>
      </c>
      <c r="H14" s="36">
        <v>6255</v>
      </c>
      <c r="I14" s="27">
        <f t="shared" si="4"/>
        <v>12</v>
      </c>
      <c r="J14" s="28">
        <f t="shared" si="1"/>
        <v>-0.104396482813749</v>
      </c>
      <c r="K14" s="12"/>
    </row>
    <row r="15" spans="1:11" ht="12.75" customHeight="1">
      <c r="A15" s="23">
        <f t="shared" si="2"/>
        <v>8</v>
      </c>
      <c r="B15" s="32" t="s">
        <v>20</v>
      </c>
      <c r="C15" s="33">
        <v>762</v>
      </c>
      <c r="D15" s="34">
        <v>1310</v>
      </c>
      <c r="E15" s="27">
        <f t="shared" si="3"/>
        <v>8</v>
      </c>
      <c r="F15" s="28">
        <f t="shared" si="0"/>
        <v>-0.4183206106870229</v>
      </c>
      <c r="G15" s="35">
        <v>5440</v>
      </c>
      <c r="H15" s="36">
        <v>7838</v>
      </c>
      <c r="I15" s="27">
        <f t="shared" si="4"/>
        <v>10</v>
      </c>
      <c r="J15" s="28">
        <f t="shared" si="1"/>
        <v>-0.30594539423322276</v>
      </c>
      <c r="K15" s="12"/>
    </row>
    <row r="16" spans="1:11" ht="12.75" customHeight="1">
      <c r="A16" s="23">
        <f t="shared" si="2"/>
        <v>9</v>
      </c>
      <c r="B16" s="32" t="s">
        <v>17</v>
      </c>
      <c r="C16" s="33">
        <v>528</v>
      </c>
      <c r="D16" s="34">
        <v>1412</v>
      </c>
      <c r="E16" s="27">
        <f t="shared" si="3"/>
        <v>6</v>
      </c>
      <c r="F16" s="28">
        <f t="shared" si="0"/>
        <v>-0.6260623229461756</v>
      </c>
      <c r="G16" s="35">
        <v>5288</v>
      </c>
      <c r="H16" s="36">
        <v>8579</v>
      </c>
      <c r="I16" s="27">
        <f t="shared" si="4"/>
        <v>6</v>
      </c>
      <c r="J16" s="28">
        <f t="shared" si="1"/>
        <v>-0.38361114348991726</v>
      </c>
      <c r="K16" s="12"/>
    </row>
    <row r="17" spans="1:11" ht="12.75" customHeight="1">
      <c r="A17" s="23">
        <f t="shared" si="2"/>
        <v>10</v>
      </c>
      <c r="B17" s="32" t="s">
        <v>22</v>
      </c>
      <c r="C17" s="33">
        <v>513</v>
      </c>
      <c r="D17" s="34">
        <v>1221</v>
      </c>
      <c r="E17" s="27">
        <f t="shared" si="3"/>
        <v>9</v>
      </c>
      <c r="F17" s="28">
        <f t="shared" si="0"/>
        <v>-0.5798525798525799</v>
      </c>
      <c r="G17" s="35">
        <v>4882</v>
      </c>
      <c r="H17" s="36">
        <v>8267</v>
      </c>
      <c r="I17" s="27">
        <f t="shared" si="4"/>
        <v>9</v>
      </c>
      <c r="J17" s="28">
        <f t="shared" si="1"/>
        <v>-0.4094592959961292</v>
      </c>
      <c r="K17" s="12"/>
    </row>
    <row r="18" spans="1:11" ht="12.75" customHeight="1">
      <c r="A18" s="23">
        <f t="shared" si="2"/>
        <v>11</v>
      </c>
      <c r="B18" s="32" t="s">
        <v>24</v>
      </c>
      <c r="C18" s="33">
        <v>457</v>
      </c>
      <c r="D18" s="34">
        <v>1200</v>
      </c>
      <c r="E18" s="27">
        <f t="shared" si="3"/>
        <v>10</v>
      </c>
      <c r="F18" s="28">
        <f t="shared" si="0"/>
        <v>-0.6191666666666666</v>
      </c>
      <c r="G18" s="35">
        <v>3959</v>
      </c>
      <c r="H18" s="36">
        <v>8329</v>
      </c>
      <c r="I18" s="27">
        <f t="shared" si="4"/>
        <v>8</v>
      </c>
      <c r="J18" s="28">
        <f t="shared" si="1"/>
        <v>-0.5246728298715332</v>
      </c>
      <c r="K18" s="12"/>
    </row>
    <row r="19" spans="1:11" ht="12.75" customHeight="1">
      <c r="A19" s="23">
        <f t="shared" si="2"/>
        <v>12</v>
      </c>
      <c r="B19" s="32" t="s">
        <v>25</v>
      </c>
      <c r="C19" s="33">
        <v>240</v>
      </c>
      <c r="D19" s="34">
        <v>1152</v>
      </c>
      <c r="E19" s="27">
        <f t="shared" si="3"/>
        <v>11</v>
      </c>
      <c r="F19" s="28">
        <f t="shared" si="0"/>
        <v>-0.7916666666666666</v>
      </c>
      <c r="G19" s="35">
        <v>3053</v>
      </c>
      <c r="H19" s="36">
        <v>6714</v>
      </c>
      <c r="I19" s="27">
        <f t="shared" si="4"/>
        <v>11</v>
      </c>
      <c r="J19" s="28">
        <f t="shared" si="1"/>
        <v>-0.5452785224903187</v>
      </c>
      <c r="K19" s="12"/>
    </row>
    <row r="20" spans="1:11" ht="12.75" customHeight="1">
      <c r="A20" s="23">
        <f t="shared" si="2"/>
        <v>13</v>
      </c>
      <c r="B20" s="32" t="s">
        <v>26</v>
      </c>
      <c r="C20" s="33">
        <v>237</v>
      </c>
      <c r="D20" s="34">
        <v>647</v>
      </c>
      <c r="E20" s="27">
        <f t="shared" si="3"/>
        <v>18</v>
      </c>
      <c r="F20" s="28">
        <f t="shared" si="0"/>
        <v>-0.633693972179289</v>
      </c>
      <c r="G20" s="35">
        <v>2339</v>
      </c>
      <c r="H20" s="36">
        <v>3948</v>
      </c>
      <c r="I20" s="27">
        <f t="shared" si="4"/>
        <v>19</v>
      </c>
      <c r="J20" s="28">
        <f t="shared" si="1"/>
        <v>-0.407548125633232</v>
      </c>
      <c r="K20" s="12"/>
    </row>
    <row r="21" spans="1:11" ht="12.75" customHeight="1">
      <c r="A21" s="23">
        <f t="shared" si="2"/>
        <v>14</v>
      </c>
      <c r="B21" s="32" t="s">
        <v>28</v>
      </c>
      <c r="C21" s="33">
        <v>185</v>
      </c>
      <c r="D21" s="34">
        <v>681</v>
      </c>
      <c r="E21" s="27">
        <f t="shared" si="3"/>
        <v>17</v>
      </c>
      <c r="F21" s="28">
        <f t="shared" si="0"/>
        <v>-0.7283406754772394</v>
      </c>
      <c r="G21" s="35">
        <v>2336</v>
      </c>
      <c r="H21" s="36">
        <v>4783</v>
      </c>
      <c r="I21" s="27">
        <f t="shared" si="4"/>
        <v>15</v>
      </c>
      <c r="J21" s="28">
        <f t="shared" si="1"/>
        <v>-0.5116035960694125</v>
      </c>
      <c r="K21" s="12"/>
    </row>
    <row r="22" spans="1:11" ht="12.75" customHeight="1">
      <c r="A22" s="23">
        <f t="shared" si="2"/>
        <v>15</v>
      </c>
      <c r="B22" s="32" t="s">
        <v>23</v>
      </c>
      <c r="C22" s="33">
        <v>211</v>
      </c>
      <c r="D22" s="34">
        <v>722</v>
      </c>
      <c r="E22" s="27">
        <f t="shared" si="3"/>
        <v>15</v>
      </c>
      <c r="F22" s="28">
        <f t="shared" si="0"/>
        <v>-0.7077562326869806</v>
      </c>
      <c r="G22" s="35">
        <v>2289</v>
      </c>
      <c r="H22" s="36">
        <v>4068</v>
      </c>
      <c r="I22" s="27">
        <f t="shared" si="4"/>
        <v>18</v>
      </c>
      <c r="J22" s="28">
        <f t="shared" si="1"/>
        <v>-0.43731563421828906</v>
      </c>
      <c r="K22" s="12"/>
    </row>
    <row r="23" spans="1:11" ht="12.75" customHeight="1">
      <c r="A23" s="23">
        <f t="shared" si="2"/>
        <v>16</v>
      </c>
      <c r="B23" s="32" t="s">
        <v>21</v>
      </c>
      <c r="C23" s="33">
        <v>181</v>
      </c>
      <c r="D23" s="34">
        <v>862</v>
      </c>
      <c r="E23" s="27">
        <f t="shared" si="3"/>
        <v>13</v>
      </c>
      <c r="F23" s="28">
        <f t="shared" si="0"/>
        <v>-0.7900232018561485</v>
      </c>
      <c r="G23" s="35">
        <v>2229</v>
      </c>
      <c r="H23" s="36">
        <v>5396</v>
      </c>
      <c r="I23" s="27">
        <f t="shared" si="4"/>
        <v>13</v>
      </c>
      <c r="J23" s="28">
        <f t="shared" si="1"/>
        <v>-0.5869162342475908</v>
      </c>
      <c r="K23" s="12"/>
    </row>
    <row r="24" spans="1:11" ht="12.75" customHeight="1">
      <c r="A24" s="23">
        <f t="shared" si="2"/>
        <v>17</v>
      </c>
      <c r="B24" s="32" t="s">
        <v>27</v>
      </c>
      <c r="C24" s="33">
        <v>194</v>
      </c>
      <c r="D24" s="34">
        <v>714</v>
      </c>
      <c r="E24" s="27">
        <f t="shared" si="3"/>
        <v>16</v>
      </c>
      <c r="F24" s="28">
        <f t="shared" si="0"/>
        <v>-0.7282913165266106</v>
      </c>
      <c r="G24" s="35">
        <v>2126</v>
      </c>
      <c r="H24" s="36">
        <v>4672</v>
      </c>
      <c r="I24" s="27">
        <f t="shared" si="4"/>
        <v>16</v>
      </c>
      <c r="J24" s="28">
        <f t="shared" si="1"/>
        <v>-0.5449486301369864</v>
      </c>
      <c r="K24" s="12"/>
    </row>
    <row r="25" spans="1:11" ht="12.75" customHeight="1">
      <c r="A25" s="23">
        <f t="shared" si="2"/>
        <v>18</v>
      </c>
      <c r="B25" s="32" t="s">
        <v>29</v>
      </c>
      <c r="C25" s="33">
        <v>199</v>
      </c>
      <c r="D25" s="34">
        <v>543</v>
      </c>
      <c r="E25" s="27">
        <f t="shared" si="3"/>
        <v>20</v>
      </c>
      <c r="F25" s="28">
        <f t="shared" si="0"/>
        <v>-0.6335174953959485</v>
      </c>
      <c r="G25" s="35">
        <v>2039</v>
      </c>
      <c r="H25" s="36">
        <v>3910</v>
      </c>
      <c r="I25" s="27">
        <f t="shared" si="4"/>
        <v>20</v>
      </c>
      <c r="J25" s="28">
        <f t="shared" si="1"/>
        <v>-0.4785166240409207</v>
      </c>
      <c r="K25" s="12"/>
    </row>
    <row r="26" spans="1:11" ht="12.75" customHeight="1">
      <c r="A26" s="23">
        <f t="shared" si="2"/>
        <v>19</v>
      </c>
      <c r="B26" s="32" t="s">
        <v>31</v>
      </c>
      <c r="C26" s="33">
        <v>140</v>
      </c>
      <c r="D26" s="34">
        <v>763</v>
      </c>
      <c r="E26" s="27">
        <f t="shared" si="3"/>
        <v>14</v>
      </c>
      <c r="F26" s="28">
        <f t="shared" si="0"/>
        <v>-0.8165137614678899</v>
      </c>
      <c r="G26" s="35">
        <v>1848</v>
      </c>
      <c r="H26" s="36">
        <v>4865</v>
      </c>
      <c r="I26" s="27">
        <f t="shared" si="4"/>
        <v>14</v>
      </c>
      <c r="J26" s="28">
        <f t="shared" si="1"/>
        <v>-0.6201438848920864</v>
      </c>
      <c r="K26" s="12"/>
    </row>
    <row r="27" spans="1:11" ht="12.75" customHeight="1">
      <c r="A27" s="23">
        <f t="shared" si="2"/>
        <v>20</v>
      </c>
      <c r="B27" s="32" t="s">
        <v>32</v>
      </c>
      <c r="C27" s="33">
        <v>156</v>
      </c>
      <c r="D27" s="34">
        <v>450</v>
      </c>
      <c r="E27" s="27">
        <f t="shared" si="3"/>
        <v>22</v>
      </c>
      <c r="F27" s="28">
        <f t="shared" si="0"/>
        <v>-0.6533333333333333</v>
      </c>
      <c r="G27" s="35">
        <v>1547</v>
      </c>
      <c r="H27" s="36">
        <v>2637</v>
      </c>
      <c r="I27" s="27">
        <f t="shared" si="4"/>
        <v>22</v>
      </c>
      <c r="J27" s="28">
        <f t="shared" si="1"/>
        <v>-0.41334850208570345</v>
      </c>
      <c r="K27" s="12"/>
    </row>
    <row r="28" spans="1:11" ht="12.75" customHeight="1">
      <c r="A28" s="23">
        <f t="shared" si="2"/>
        <v>21</v>
      </c>
      <c r="B28" s="32" t="s">
        <v>34</v>
      </c>
      <c r="C28" s="33">
        <v>181</v>
      </c>
      <c r="D28" s="34">
        <v>348</v>
      </c>
      <c r="E28" s="27">
        <f t="shared" si="3"/>
        <v>23</v>
      </c>
      <c r="F28" s="28">
        <f t="shared" si="0"/>
        <v>-0.47988505747126436</v>
      </c>
      <c r="G28" s="35">
        <v>1415</v>
      </c>
      <c r="H28" s="36">
        <v>2029</v>
      </c>
      <c r="I28" s="27">
        <f t="shared" si="4"/>
        <v>23</v>
      </c>
      <c r="J28" s="28">
        <f t="shared" si="1"/>
        <v>-0.3026121241991129</v>
      </c>
      <c r="K28" s="12"/>
    </row>
    <row r="29" spans="1:11" ht="12.75" customHeight="1">
      <c r="A29" s="23">
        <f t="shared" si="2"/>
        <v>22</v>
      </c>
      <c r="B29" s="32" t="s">
        <v>30</v>
      </c>
      <c r="C29" s="33">
        <v>167</v>
      </c>
      <c r="D29" s="34">
        <v>572</v>
      </c>
      <c r="E29" s="27">
        <f t="shared" si="3"/>
        <v>19</v>
      </c>
      <c r="F29" s="28">
        <f t="shared" si="0"/>
        <v>-0.708041958041958</v>
      </c>
      <c r="G29" s="35">
        <v>1404</v>
      </c>
      <c r="H29" s="36">
        <v>4232</v>
      </c>
      <c r="I29" s="27">
        <f t="shared" si="4"/>
        <v>17</v>
      </c>
      <c r="J29" s="28">
        <f t="shared" si="1"/>
        <v>-0.668241965973535</v>
      </c>
      <c r="K29" s="12"/>
    </row>
    <row r="30" spans="1:11" ht="12.75" customHeight="1">
      <c r="A30" s="23">
        <f t="shared" si="2"/>
        <v>23</v>
      </c>
      <c r="B30" s="32" t="s">
        <v>33</v>
      </c>
      <c r="C30" s="33">
        <v>135</v>
      </c>
      <c r="D30" s="34">
        <v>457</v>
      </c>
      <c r="E30" s="27">
        <f t="shared" si="3"/>
        <v>21</v>
      </c>
      <c r="F30" s="28">
        <f t="shared" si="0"/>
        <v>-0.7045951859956237</v>
      </c>
      <c r="G30" s="35">
        <v>1360</v>
      </c>
      <c r="H30" s="36">
        <v>3133</v>
      </c>
      <c r="I30" s="27">
        <f t="shared" si="4"/>
        <v>21</v>
      </c>
      <c r="J30" s="28">
        <f t="shared" si="1"/>
        <v>-0.5659112671560804</v>
      </c>
      <c r="K30" s="12"/>
    </row>
    <row r="31" spans="1:11" ht="12.75" customHeight="1">
      <c r="A31" s="23">
        <f t="shared" si="2"/>
        <v>24</v>
      </c>
      <c r="B31" s="32" t="s">
        <v>36</v>
      </c>
      <c r="C31" s="33">
        <v>107</v>
      </c>
      <c r="D31" s="34">
        <v>271</v>
      </c>
      <c r="E31" s="27">
        <f t="shared" si="3"/>
        <v>25</v>
      </c>
      <c r="F31" s="28">
        <f t="shared" si="0"/>
        <v>-0.6051660516605166</v>
      </c>
      <c r="G31" s="35">
        <v>896</v>
      </c>
      <c r="H31" s="36">
        <v>1506</v>
      </c>
      <c r="I31" s="27">
        <f t="shared" si="4"/>
        <v>26</v>
      </c>
      <c r="J31" s="28">
        <f t="shared" si="1"/>
        <v>-0.4050464807436919</v>
      </c>
      <c r="K31" s="12"/>
    </row>
    <row r="32" spans="1:11" ht="12.75" customHeight="1">
      <c r="A32" s="23">
        <f t="shared" si="2"/>
        <v>25</v>
      </c>
      <c r="B32" s="32" t="s">
        <v>37</v>
      </c>
      <c r="C32" s="33">
        <v>81</v>
      </c>
      <c r="D32" s="34">
        <v>302</v>
      </c>
      <c r="E32" s="27">
        <f t="shared" si="3"/>
        <v>24</v>
      </c>
      <c r="F32" s="28">
        <f t="shared" si="0"/>
        <v>-0.7317880794701986</v>
      </c>
      <c r="G32" s="35">
        <v>685</v>
      </c>
      <c r="H32" s="36">
        <v>1678</v>
      </c>
      <c r="I32" s="27">
        <f t="shared" si="4"/>
        <v>25</v>
      </c>
      <c r="J32" s="28">
        <f t="shared" si="1"/>
        <v>-0.5917759237187128</v>
      </c>
      <c r="K32" s="12"/>
    </row>
    <row r="33" spans="1:11" ht="12.75" customHeight="1">
      <c r="A33" s="23">
        <f t="shared" si="2"/>
        <v>26</v>
      </c>
      <c r="B33" s="32" t="s">
        <v>38</v>
      </c>
      <c r="C33" s="33">
        <v>40</v>
      </c>
      <c r="D33" s="34">
        <v>158</v>
      </c>
      <c r="E33" s="27">
        <f t="shared" si="3"/>
        <v>28</v>
      </c>
      <c r="F33" s="28">
        <f t="shared" si="0"/>
        <v>-0.7468354430379747</v>
      </c>
      <c r="G33" s="35">
        <v>612</v>
      </c>
      <c r="H33" s="36">
        <v>824</v>
      </c>
      <c r="I33" s="27">
        <f t="shared" si="4"/>
        <v>29</v>
      </c>
      <c r="J33" s="28">
        <f t="shared" si="1"/>
        <v>-0.25728155339805825</v>
      </c>
      <c r="K33" s="12"/>
    </row>
    <row r="34" spans="1:11" ht="12.75" customHeight="1">
      <c r="A34" s="23">
        <f t="shared" si="2"/>
        <v>27</v>
      </c>
      <c r="B34" s="32" t="s">
        <v>35</v>
      </c>
      <c r="C34" s="33">
        <v>49</v>
      </c>
      <c r="D34" s="34">
        <v>257</v>
      </c>
      <c r="E34" s="27">
        <f t="shared" si="3"/>
        <v>26</v>
      </c>
      <c r="F34" s="28">
        <f t="shared" si="0"/>
        <v>-0.8093385214007782</v>
      </c>
      <c r="G34" s="35">
        <v>546</v>
      </c>
      <c r="H34" s="36">
        <v>1994</v>
      </c>
      <c r="I34" s="27">
        <f t="shared" si="4"/>
        <v>24</v>
      </c>
      <c r="J34" s="28">
        <f t="shared" si="1"/>
        <v>-0.7261785356068204</v>
      </c>
      <c r="K34" s="12"/>
    </row>
    <row r="35" spans="1:11" ht="12.75" customHeight="1">
      <c r="A35" s="23">
        <f t="shared" si="2"/>
        <v>28</v>
      </c>
      <c r="B35" s="32" t="s">
        <v>40</v>
      </c>
      <c r="C35" s="33">
        <v>71</v>
      </c>
      <c r="D35" s="34">
        <v>11</v>
      </c>
      <c r="E35" s="27">
        <f t="shared" si="3"/>
        <v>39</v>
      </c>
      <c r="F35" s="28">
        <f t="shared" si="0"/>
        <v>5.454545454545454</v>
      </c>
      <c r="G35" s="35">
        <v>431</v>
      </c>
      <c r="H35" s="36">
        <v>55</v>
      </c>
      <c r="I35" s="27">
        <f t="shared" si="4"/>
        <v>39</v>
      </c>
      <c r="J35" s="28">
        <f t="shared" si="1"/>
        <v>6.836363636363636</v>
      </c>
      <c r="K35" s="12"/>
    </row>
    <row r="36" spans="1:11" ht="12.75" customHeight="1">
      <c r="A36" s="23">
        <f t="shared" si="2"/>
        <v>29</v>
      </c>
      <c r="B36" s="32" t="s">
        <v>39</v>
      </c>
      <c r="C36" s="33">
        <v>43</v>
      </c>
      <c r="D36" s="34">
        <v>162</v>
      </c>
      <c r="E36" s="27">
        <f t="shared" si="3"/>
        <v>27</v>
      </c>
      <c r="F36" s="28">
        <f t="shared" si="0"/>
        <v>-0.7345679012345679</v>
      </c>
      <c r="G36" s="35">
        <v>427</v>
      </c>
      <c r="H36" s="36">
        <v>1217</v>
      </c>
      <c r="I36" s="27">
        <f t="shared" si="4"/>
        <v>27</v>
      </c>
      <c r="J36" s="28">
        <f t="shared" si="1"/>
        <v>-0.6491372226787182</v>
      </c>
      <c r="K36" s="12"/>
    </row>
    <row r="37" spans="1:11" ht="12.75" customHeight="1">
      <c r="A37" s="23">
        <f t="shared" si="2"/>
        <v>30</v>
      </c>
      <c r="B37" s="32" t="s">
        <v>41</v>
      </c>
      <c r="C37" s="33">
        <v>32</v>
      </c>
      <c r="D37" s="34">
        <v>140</v>
      </c>
      <c r="E37" s="27">
        <f t="shared" si="3"/>
        <v>29</v>
      </c>
      <c r="F37" s="28">
        <f t="shared" si="0"/>
        <v>-0.7714285714285715</v>
      </c>
      <c r="G37" s="35">
        <v>382</v>
      </c>
      <c r="H37" s="36">
        <v>882</v>
      </c>
      <c r="I37" s="27">
        <f t="shared" si="4"/>
        <v>28</v>
      </c>
      <c r="J37" s="28">
        <f t="shared" si="1"/>
        <v>-0.5668934240362812</v>
      </c>
      <c r="K37" s="12"/>
    </row>
    <row r="38" spans="1:11" ht="12.75" customHeight="1">
      <c r="A38" s="23">
        <f t="shared" si="2"/>
        <v>31</v>
      </c>
      <c r="B38" s="32" t="s">
        <v>42</v>
      </c>
      <c r="C38" s="33">
        <v>14</v>
      </c>
      <c r="D38" s="34">
        <v>127</v>
      </c>
      <c r="E38" s="27">
        <f t="shared" si="3"/>
        <v>30</v>
      </c>
      <c r="F38" s="28">
        <f t="shared" si="0"/>
        <v>-0.889763779527559</v>
      </c>
      <c r="G38" s="35">
        <v>168</v>
      </c>
      <c r="H38" s="36">
        <v>722</v>
      </c>
      <c r="I38" s="27">
        <f t="shared" si="4"/>
        <v>30</v>
      </c>
      <c r="J38" s="28">
        <f t="shared" si="1"/>
        <v>-0.7673130193905817</v>
      </c>
      <c r="K38" s="12"/>
    </row>
    <row r="39" spans="1:11" ht="12.75" customHeight="1">
      <c r="A39" s="23">
        <f t="shared" si="2"/>
        <v>32</v>
      </c>
      <c r="B39" s="32" t="s">
        <v>44</v>
      </c>
      <c r="C39" s="33">
        <v>5</v>
      </c>
      <c r="D39" s="34">
        <v>34</v>
      </c>
      <c r="E39" s="27">
        <f t="shared" si="3"/>
        <v>33</v>
      </c>
      <c r="F39" s="28">
        <f t="shared" si="0"/>
        <v>-0.8529411764705882</v>
      </c>
      <c r="G39" s="35">
        <v>131</v>
      </c>
      <c r="H39" s="36">
        <v>219</v>
      </c>
      <c r="I39" s="27">
        <f t="shared" si="4"/>
        <v>34</v>
      </c>
      <c r="J39" s="28">
        <f t="shared" si="1"/>
        <v>-0.4018264840182648</v>
      </c>
      <c r="K39" s="12"/>
    </row>
    <row r="40" spans="1:11" ht="12.75" customHeight="1">
      <c r="A40" s="23">
        <f t="shared" si="2"/>
        <v>33</v>
      </c>
      <c r="B40" s="32" t="s">
        <v>43</v>
      </c>
      <c r="C40" s="33">
        <v>4</v>
      </c>
      <c r="D40" s="34">
        <v>51</v>
      </c>
      <c r="E40" s="27">
        <f t="shared" si="3"/>
        <v>32</v>
      </c>
      <c r="F40" s="28">
        <f t="shared" si="0"/>
        <v>-0.9215686274509803</v>
      </c>
      <c r="G40" s="35">
        <v>92</v>
      </c>
      <c r="H40" s="36">
        <v>313</v>
      </c>
      <c r="I40" s="27">
        <f t="shared" si="4"/>
        <v>32</v>
      </c>
      <c r="J40" s="28">
        <f t="shared" si="1"/>
        <v>-0.7060702875399361</v>
      </c>
      <c r="K40" s="12"/>
    </row>
    <row r="41" spans="1:11" ht="12.75" customHeight="1">
      <c r="A41" s="23">
        <f t="shared" si="2"/>
        <v>34</v>
      </c>
      <c r="B41" s="32" t="s">
        <v>46</v>
      </c>
      <c r="C41" s="33">
        <v>3</v>
      </c>
      <c r="D41" s="34">
        <v>16</v>
      </c>
      <c r="E41" s="27">
        <f t="shared" si="3"/>
        <v>38</v>
      </c>
      <c r="F41" s="28">
        <f t="shared" si="0"/>
        <v>-0.8125</v>
      </c>
      <c r="G41" s="35">
        <v>78</v>
      </c>
      <c r="H41" s="36">
        <v>84</v>
      </c>
      <c r="I41" s="27">
        <f t="shared" si="4"/>
        <v>38</v>
      </c>
      <c r="J41" s="28">
        <f t="shared" si="1"/>
        <v>-0.07142857142857142</v>
      </c>
      <c r="K41" s="12"/>
    </row>
    <row r="42" spans="1:11" ht="12.75" customHeight="1">
      <c r="A42" s="23">
        <f t="shared" si="2"/>
        <v>35</v>
      </c>
      <c r="B42" s="32" t="s">
        <v>47</v>
      </c>
      <c r="C42" s="33">
        <v>6</v>
      </c>
      <c r="D42" s="34"/>
      <c r="E42" s="27">
        <f t="shared" si="3"/>
        <v>68</v>
      </c>
      <c r="F42" s="28"/>
      <c r="G42" s="35">
        <v>55</v>
      </c>
      <c r="H42" s="36">
        <v>4</v>
      </c>
      <c r="I42" s="27">
        <f t="shared" si="4"/>
        <v>63</v>
      </c>
      <c r="J42" s="28">
        <f t="shared" si="1"/>
        <v>12.75</v>
      </c>
      <c r="K42" s="12"/>
    </row>
    <row r="43" spans="1:11" ht="12.75" customHeight="1">
      <c r="A43" s="23">
        <f t="shared" si="2"/>
        <v>36</v>
      </c>
      <c r="B43" s="32" t="s">
        <v>45</v>
      </c>
      <c r="C43" s="33">
        <v>2</v>
      </c>
      <c r="D43" s="34">
        <v>33</v>
      </c>
      <c r="E43" s="27">
        <f t="shared" si="3"/>
        <v>34</v>
      </c>
      <c r="F43" s="28">
        <f t="shared" si="0"/>
        <v>-0.9393939393939394</v>
      </c>
      <c r="G43" s="35">
        <v>44</v>
      </c>
      <c r="H43" s="36">
        <v>264</v>
      </c>
      <c r="I43" s="27">
        <f t="shared" si="4"/>
        <v>33</v>
      </c>
      <c r="J43" s="28">
        <f t="shared" si="1"/>
        <v>-0.8333333333333334</v>
      </c>
      <c r="K43" s="12"/>
    </row>
    <row r="44" spans="1:11" ht="12.75" customHeight="1">
      <c r="A44" s="23">
        <f t="shared" si="2"/>
        <v>37</v>
      </c>
      <c r="B44" s="32" t="s">
        <v>48</v>
      </c>
      <c r="C44" s="33">
        <v>2</v>
      </c>
      <c r="D44" s="34">
        <v>60</v>
      </c>
      <c r="E44" s="27">
        <f t="shared" si="3"/>
        <v>31</v>
      </c>
      <c r="F44" s="28">
        <f t="shared" si="0"/>
        <v>-0.9666666666666667</v>
      </c>
      <c r="G44" s="35">
        <v>33</v>
      </c>
      <c r="H44" s="36">
        <v>415</v>
      </c>
      <c r="I44" s="27">
        <f t="shared" si="4"/>
        <v>31</v>
      </c>
      <c r="J44" s="28">
        <f t="shared" si="1"/>
        <v>-0.9204819277108434</v>
      </c>
      <c r="K44" s="12"/>
    </row>
    <row r="45" spans="1:11" ht="12.75" customHeight="1">
      <c r="A45" s="23">
        <f t="shared" si="2"/>
        <v>38</v>
      </c>
      <c r="B45" s="32" t="s">
        <v>49</v>
      </c>
      <c r="C45" s="33">
        <v>2</v>
      </c>
      <c r="D45" s="34">
        <v>22</v>
      </c>
      <c r="E45" s="27">
        <f t="shared" si="3"/>
        <v>37</v>
      </c>
      <c r="F45" s="28">
        <f t="shared" si="0"/>
        <v>-0.9090909090909091</v>
      </c>
      <c r="G45" s="35">
        <v>28</v>
      </c>
      <c r="H45" s="36">
        <v>156</v>
      </c>
      <c r="I45" s="27">
        <f t="shared" si="4"/>
        <v>36</v>
      </c>
      <c r="J45" s="28">
        <f t="shared" si="1"/>
        <v>-0.8205128205128205</v>
      </c>
      <c r="K45" s="12"/>
    </row>
    <row r="46" spans="1:11" ht="12.75" customHeight="1">
      <c r="A46" s="23">
        <f t="shared" si="2"/>
        <v>39</v>
      </c>
      <c r="B46" s="32" t="s">
        <v>50</v>
      </c>
      <c r="C46" s="37"/>
      <c r="D46" s="36">
        <v>24</v>
      </c>
      <c r="E46" s="27">
        <f t="shared" si="3"/>
        <v>36</v>
      </c>
      <c r="F46" s="28">
        <f t="shared" si="0"/>
        <v>-1</v>
      </c>
      <c r="G46" s="35">
        <v>13</v>
      </c>
      <c r="H46" s="36">
        <v>134</v>
      </c>
      <c r="I46" s="27">
        <f t="shared" si="4"/>
        <v>37</v>
      </c>
      <c r="J46" s="28">
        <f t="shared" si="1"/>
        <v>-0.9029850746268657</v>
      </c>
      <c r="K46" s="12"/>
    </row>
    <row r="47" spans="1:11" ht="12.75" customHeight="1">
      <c r="A47" s="23">
        <f t="shared" si="2"/>
        <v>40</v>
      </c>
      <c r="B47" s="32" t="s">
        <v>52</v>
      </c>
      <c r="C47" s="37"/>
      <c r="D47" s="36">
        <v>2</v>
      </c>
      <c r="E47" s="27">
        <f t="shared" si="3"/>
        <v>48</v>
      </c>
      <c r="F47" s="28">
        <f t="shared" si="0"/>
        <v>-1</v>
      </c>
      <c r="G47" s="35">
        <v>12</v>
      </c>
      <c r="H47" s="36">
        <v>20</v>
      </c>
      <c r="I47" s="27">
        <f t="shared" si="4"/>
        <v>44</v>
      </c>
      <c r="J47" s="28">
        <f t="shared" si="1"/>
        <v>-0.4</v>
      </c>
      <c r="K47" s="12"/>
    </row>
    <row r="48" spans="1:11" ht="12.75" customHeight="1">
      <c r="A48" s="23">
        <f t="shared" si="2"/>
        <v>41</v>
      </c>
      <c r="B48" s="32" t="s">
        <v>54</v>
      </c>
      <c r="C48" s="37">
        <v>1</v>
      </c>
      <c r="D48" s="36">
        <v>2</v>
      </c>
      <c r="E48" s="27">
        <f t="shared" si="3"/>
        <v>48</v>
      </c>
      <c r="F48" s="28">
        <f t="shared" si="0"/>
        <v>-0.5</v>
      </c>
      <c r="G48" s="35">
        <v>11</v>
      </c>
      <c r="H48" s="36">
        <v>8</v>
      </c>
      <c r="I48" s="27">
        <f t="shared" si="4"/>
        <v>54</v>
      </c>
      <c r="J48" s="28">
        <f t="shared" si="1"/>
        <v>0.375</v>
      </c>
      <c r="K48" s="12"/>
    </row>
    <row r="49" spans="1:11" ht="12.75" customHeight="1">
      <c r="A49" s="23">
        <f t="shared" si="2"/>
        <v>42</v>
      </c>
      <c r="B49" s="32" t="s">
        <v>51</v>
      </c>
      <c r="C49" s="37"/>
      <c r="D49" s="36">
        <v>5</v>
      </c>
      <c r="E49" s="27">
        <f t="shared" si="3"/>
        <v>41</v>
      </c>
      <c r="F49" s="28">
        <f t="shared" si="0"/>
        <v>-1</v>
      </c>
      <c r="G49" s="35">
        <v>11</v>
      </c>
      <c r="H49" s="36">
        <v>24</v>
      </c>
      <c r="I49" s="27">
        <f t="shared" si="4"/>
        <v>43</v>
      </c>
      <c r="J49" s="28">
        <f t="shared" si="1"/>
        <v>-0.5416666666666666</v>
      </c>
      <c r="K49" s="12"/>
    </row>
    <row r="50" spans="1:11" ht="12.75" customHeight="1">
      <c r="A50" s="23">
        <f t="shared" si="2"/>
        <v>43</v>
      </c>
      <c r="B50" s="32" t="s">
        <v>56</v>
      </c>
      <c r="C50" s="37"/>
      <c r="D50" s="38">
        <v>1</v>
      </c>
      <c r="E50" s="27">
        <f t="shared" si="3"/>
        <v>56</v>
      </c>
      <c r="F50" s="28">
        <f t="shared" si="0"/>
        <v>-1</v>
      </c>
      <c r="G50" s="35">
        <v>8</v>
      </c>
      <c r="H50" s="38">
        <v>14</v>
      </c>
      <c r="I50" s="27">
        <f t="shared" si="4"/>
        <v>46</v>
      </c>
      <c r="J50" s="28">
        <f t="shared" si="1"/>
        <v>-0.42857142857142855</v>
      </c>
      <c r="K50" s="12"/>
    </row>
    <row r="51" spans="1:11" ht="12.75" customHeight="1">
      <c r="A51" s="23">
        <f t="shared" si="2"/>
        <v>44</v>
      </c>
      <c r="B51" s="32" t="s">
        <v>53</v>
      </c>
      <c r="C51" s="37"/>
      <c r="D51" s="36">
        <v>2</v>
      </c>
      <c r="E51" s="27">
        <f t="shared" si="3"/>
        <v>48</v>
      </c>
      <c r="F51" s="28">
        <f t="shared" si="0"/>
        <v>-1</v>
      </c>
      <c r="G51" s="35">
        <v>8</v>
      </c>
      <c r="H51" s="36">
        <v>12</v>
      </c>
      <c r="I51" s="27">
        <f t="shared" si="4"/>
        <v>48</v>
      </c>
      <c r="J51" s="28">
        <f t="shared" si="1"/>
        <v>-0.3333333333333333</v>
      </c>
      <c r="K51" s="12"/>
    </row>
    <row r="52" spans="1:11" ht="12.75" customHeight="1">
      <c r="A52" s="23">
        <f t="shared" si="2"/>
        <v>45</v>
      </c>
      <c r="B52" s="32" t="s">
        <v>57</v>
      </c>
      <c r="C52" s="37"/>
      <c r="D52" s="36">
        <v>1</v>
      </c>
      <c r="E52" s="27">
        <f t="shared" si="3"/>
        <v>56</v>
      </c>
      <c r="F52" s="28">
        <f t="shared" si="0"/>
        <v>-1</v>
      </c>
      <c r="G52" s="35">
        <v>4</v>
      </c>
      <c r="H52" s="36">
        <v>8</v>
      </c>
      <c r="I52" s="27">
        <f t="shared" si="4"/>
        <v>54</v>
      </c>
      <c r="J52" s="28">
        <f t="shared" si="1"/>
        <v>-0.5</v>
      </c>
      <c r="K52" s="12"/>
    </row>
    <row r="53" spans="1:11" ht="12.75" customHeight="1">
      <c r="A53" s="23">
        <f t="shared" si="2"/>
        <v>46</v>
      </c>
      <c r="B53" s="32" t="s">
        <v>55</v>
      </c>
      <c r="C53" s="37"/>
      <c r="D53" s="36">
        <v>2</v>
      </c>
      <c r="E53" s="27">
        <f t="shared" si="3"/>
        <v>48</v>
      </c>
      <c r="F53" s="28">
        <f t="shared" si="0"/>
        <v>-1</v>
      </c>
      <c r="G53" s="35">
        <v>3</v>
      </c>
      <c r="H53" s="36">
        <v>14</v>
      </c>
      <c r="I53" s="27">
        <f t="shared" si="4"/>
        <v>46</v>
      </c>
      <c r="J53" s="28">
        <f t="shared" si="1"/>
        <v>-0.7857142857142857</v>
      </c>
      <c r="K53" s="12"/>
    </row>
    <row r="54" spans="1:11" ht="12.75" customHeight="1">
      <c r="A54" s="23">
        <f t="shared" si="2"/>
        <v>47</v>
      </c>
      <c r="B54" s="32" t="s">
        <v>60</v>
      </c>
      <c r="C54" s="39"/>
      <c r="D54" s="36">
        <v>2</v>
      </c>
      <c r="E54" s="27">
        <f t="shared" si="3"/>
        <v>48</v>
      </c>
      <c r="F54" s="28">
        <f t="shared" si="0"/>
        <v>-1</v>
      </c>
      <c r="G54" s="35">
        <v>3</v>
      </c>
      <c r="H54" s="36">
        <v>4</v>
      </c>
      <c r="I54" s="27">
        <f t="shared" si="4"/>
        <v>63</v>
      </c>
      <c r="J54" s="28">
        <f t="shared" si="1"/>
        <v>-0.25</v>
      </c>
      <c r="K54" s="12"/>
    </row>
    <row r="55" spans="1:11" ht="12.75" customHeight="1">
      <c r="A55" s="23">
        <f t="shared" si="2"/>
        <v>48</v>
      </c>
      <c r="B55" s="32" t="s">
        <v>62</v>
      </c>
      <c r="C55" s="39"/>
      <c r="D55" s="36"/>
      <c r="E55" s="27">
        <f t="shared" si="3"/>
        <v>68</v>
      </c>
      <c r="F55" s="28"/>
      <c r="G55" s="35">
        <v>3</v>
      </c>
      <c r="H55" s="36">
        <v>3</v>
      </c>
      <c r="I55" s="27">
        <f t="shared" si="4"/>
        <v>69</v>
      </c>
      <c r="J55" s="28">
        <f t="shared" si="1"/>
        <v>0</v>
      </c>
      <c r="K55" s="12"/>
    </row>
    <row r="56" spans="1:11" ht="12.75" customHeight="1">
      <c r="A56" s="23">
        <f t="shared" si="2"/>
        <v>49</v>
      </c>
      <c r="B56" s="32" t="s">
        <v>59</v>
      </c>
      <c r="C56" s="37"/>
      <c r="D56" s="36">
        <v>7</v>
      </c>
      <c r="E56" s="27">
        <f t="shared" si="3"/>
        <v>40</v>
      </c>
      <c r="F56" s="28">
        <f t="shared" si="0"/>
        <v>-1</v>
      </c>
      <c r="G56" s="35">
        <v>2</v>
      </c>
      <c r="H56" s="36">
        <v>25</v>
      </c>
      <c r="I56" s="27">
        <f t="shared" si="4"/>
        <v>42</v>
      </c>
      <c r="J56" s="28">
        <f t="shared" si="1"/>
        <v>-0.92</v>
      </c>
      <c r="K56" s="12"/>
    </row>
    <row r="57" spans="1:11" ht="12.75" customHeight="1">
      <c r="A57" s="23">
        <f t="shared" si="2"/>
        <v>50</v>
      </c>
      <c r="B57" s="32" t="s">
        <v>65</v>
      </c>
      <c r="C57" s="37"/>
      <c r="D57" s="36">
        <v>2</v>
      </c>
      <c r="E57" s="27">
        <f t="shared" si="3"/>
        <v>48</v>
      </c>
      <c r="F57" s="28">
        <f t="shared" si="0"/>
        <v>-1</v>
      </c>
      <c r="G57" s="35">
        <v>2</v>
      </c>
      <c r="H57" s="36">
        <v>3</v>
      </c>
      <c r="I57" s="27">
        <f t="shared" si="4"/>
        <v>69</v>
      </c>
      <c r="J57" s="28">
        <f t="shared" si="1"/>
        <v>-0.3333333333333333</v>
      </c>
      <c r="K57" s="12"/>
    </row>
    <row r="58" spans="1:11" ht="12.75" customHeight="1">
      <c r="A58" s="23">
        <f t="shared" si="2"/>
        <v>51</v>
      </c>
      <c r="B58" s="32" t="s">
        <v>67</v>
      </c>
      <c r="C58" s="37"/>
      <c r="D58" s="38">
        <v>2</v>
      </c>
      <c r="E58" s="27">
        <f t="shared" si="3"/>
        <v>48</v>
      </c>
      <c r="F58" s="28">
        <f t="shared" si="0"/>
        <v>-1</v>
      </c>
      <c r="G58" s="35">
        <v>2</v>
      </c>
      <c r="H58" s="38">
        <v>10</v>
      </c>
      <c r="I58" s="27">
        <f t="shared" si="4"/>
        <v>49</v>
      </c>
      <c r="J58" s="28">
        <f t="shared" si="1"/>
        <v>-0.8</v>
      </c>
      <c r="K58" s="12"/>
    </row>
    <row r="59" spans="1:11" ht="12.75" customHeight="1">
      <c r="A59" s="23">
        <f t="shared" si="2"/>
        <v>52</v>
      </c>
      <c r="B59" s="32" t="s">
        <v>69</v>
      </c>
      <c r="C59" s="37">
        <v>1</v>
      </c>
      <c r="D59" s="36">
        <v>3</v>
      </c>
      <c r="E59" s="27">
        <f t="shared" si="3"/>
        <v>45</v>
      </c>
      <c r="F59" s="28">
        <f t="shared" si="0"/>
        <v>-0.6666666666666666</v>
      </c>
      <c r="G59" s="35">
        <v>2</v>
      </c>
      <c r="H59" s="36">
        <v>7</v>
      </c>
      <c r="I59" s="27">
        <f t="shared" si="4"/>
        <v>56</v>
      </c>
      <c r="J59" s="28">
        <f t="shared" si="1"/>
        <v>-0.7142857142857143</v>
      </c>
      <c r="K59" s="12"/>
    </row>
    <row r="60" spans="1:11" ht="12.75" customHeight="1">
      <c r="A60" s="23">
        <f t="shared" si="2"/>
        <v>53</v>
      </c>
      <c r="B60" s="32" t="s">
        <v>70</v>
      </c>
      <c r="C60" s="37">
        <v>2</v>
      </c>
      <c r="D60" s="36"/>
      <c r="E60" s="27">
        <f t="shared" si="3"/>
        <v>68</v>
      </c>
      <c r="F60" s="28"/>
      <c r="G60" s="35">
        <v>2</v>
      </c>
      <c r="H60" s="36">
        <v>0</v>
      </c>
      <c r="I60" s="27">
        <f t="shared" si="4"/>
        <v>81</v>
      </c>
      <c r="J60" s="28"/>
      <c r="K60" s="12"/>
    </row>
    <row r="61" spans="1:11" ht="12.75" customHeight="1">
      <c r="A61" s="23">
        <f t="shared" si="2"/>
        <v>54</v>
      </c>
      <c r="B61" s="32" t="s">
        <v>58</v>
      </c>
      <c r="C61" s="37"/>
      <c r="D61" s="36">
        <v>1</v>
      </c>
      <c r="E61" s="27">
        <f t="shared" si="3"/>
        <v>56</v>
      </c>
      <c r="F61" s="28">
        <f t="shared" si="0"/>
        <v>-1</v>
      </c>
      <c r="G61" s="35">
        <v>2</v>
      </c>
      <c r="H61" s="36">
        <v>10</v>
      </c>
      <c r="I61" s="27">
        <f t="shared" si="4"/>
        <v>49</v>
      </c>
      <c r="J61" s="28">
        <f t="shared" si="1"/>
        <v>-0.8</v>
      </c>
      <c r="K61" s="12"/>
    </row>
    <row r="62" spans="1:11" ht="12.75" customHeight="1">
      <c r="A62" s="23">
        <f t="shared" si="2"/>
        <v>55</v>
      </c>
      <c r="B62" s="32" t="s">
        <v>64</v>
      </c>
      <c r="C62" s="37"/>
      <c r="D62" s="38">
        <v>1</v>
      </c>
      <c r="E62" s="27">
        <f t="shared" si="3"/>
        <v>56</v>
      </c>
      <c r="F62" s="28">
        <f t="shared" si="0"/>
        <v>-1</v>
      </c>
      <c r="G62" s="35">
        <v>2</v>
      </c>
      <c r="H62" s="38">
        <v>9</v>
      </c>
      <c r="I62" s="27">
        <f t="shared" si="4"/>
        <v>52</v>
      </c>
      <c r="J62" s="28">
        <f t="shared" si="1"/>
        <v>-0.7777777777777778</v>
      </c>
      <c r="K62" s="12"/>
    </row>
    <row r="63" spans="1:11" ht="12.75" customHeight="1">
      <c r="A63" s="23">
        <f t="shared" si="2"/>
        <v>56</v>
      </c>
      <c r="B63" s="32" t="s">
        <v>61</v>
      </c>
      <c r="C63" s="39"/>
      <c r="D63" s="36">
        <v>4</v>
      </c>
      <c r="E63" s="27">
        <f t="shared" si="3"/>
        <v>43</v>
      </c>
      <c r="F63" s="28">
        <f t="shared" si="0"/>
        <v>-1</v>
      </c>
      <c r="G63" s="35">
        <v>1</v>
      </c>
      <c r="H63" s="36">
        <v>26</v>
      </c>
      <c r="I63" s="27">
        <f t="shared" si="4"/>
        <v>41</v>
      </c>
      <c r="J63" s="28">
        <f t="shared" si="1"/>
        <v>-0.9615384615384616</v>
      </c>
      <c r="K63" s="12"/>
    </row>
    <row r="64" spans="1:11" ht="12.75" customHeight="1">
      <c r="A64" s="40">
        <f t="shared" si="2"/>
        <v>57</v>
      </c>
      <c r="B64" s="41" t="s">
        <v>74</v>
      </c>
      <c r="C64" s="39"/>
      <c r="D64" s="38"/>
      <c r="E64" s="27">
        <f t="shared" si="3"/>
        <v>68</v>
      </c>
      <c r="F64" s="28"/>
      <c r="G64" s="35">
        <v>1</v>
      </c>
      <c r="H64" s="38"/>
      <c r="I64" s="27">
        <f t="shared" si="4"/>
        <v>81</v>
      </c>
      <c r="J64" s="28"/>
      <c r="K64" s="12"/>
    </row>
    <row r="65" spans="1:10" ht="12.75" customHeight="1">
      <c r="A65" s="40">
        <f t="shared" si="2"/>
        <v>58</v>
      </c>
      <c r="B65" s="41" t="s">
        <v>76</v>
      </c>
      <c r="C65" s="39"/>
      <c r="D65" s="38">
        <v>0</v>
      </c>
      <c r="E65" s="27">
        <f t="shared" si="3"/>
        <v>68</v>
      </c>
      <c r="F65" s="28"/>
      <c r="G65" s="35">
        <v>1</v>
      </c>
      <c r="H65" s="38">
        <v>2</v>
      </c>
      <c r="I65" s="27">
        <f t="shared" si="4"/>
        <v>71</v>
      </c>
      <c r="J65" s="28">
        <f t="shared" si="1"/>
        <v>-0.5</v>
      </c>
    </row>
    <row r="66" spans="1:10" ht="12.75" customHeight="1">
      <c r="A66" s="23">
        <f t="shared" si="2"/>
        <v>59</v>
      </c>
      <c r="B66" s="42" t="s">
        <v>63</v>
      </c>
      <c r="C66" s="43"/>
      <c r="D66" s="44">
        <v>4</v>
      </c>
      <c r="E66" s="27">
        <f t="shared" si="3"/>
        <v>43</v>
      </c>
      <c r="F66" s="28">
        <f t="shared" si="0"/>
        <v>-1</v>
      </c>
      <c r="G66" s="45">
        <v>1</v>
      </c>
      <c r="H66" s="44">
        <v>27</v>
      </c>
      <c r="I66" s="27">
        <f t="shared" si="4"/>
        <v>40</v>
      </c>
      <c r="J66" s="28">
        <f t="shared" si="1"/>
        <v>-0.9629629629629629</v>
      </c>
    </row>
    <row r="67" spans="1:10" ht="11.25">
      <c r="A67" s="23">
        <f t="shared" si="2"/>
        <v>60</v>
      </c>
      <c r="B67" s="46" t="s">
        <v>68</v>
      </c>
      <c r="C67" s="47"/>
      <c r="D67" s="44">
        <v>3</v>
      </c>
      <c r="E67" s="27">
        <f t="shared" si="3"/>
        <v>45</v>
      </c>
      <c r="F67" s="28">
        <f t="shared" si="0"/>
        <v>-1</v>
      </c>
      <c r="G67" s="43">
        <v>1</v>
      </c>
      <c r="H67" s="44">
        <v>6</v>
      </c>
      <c r="I67" s="27">
        <f t="shared" si="4"/>
        <v>58</v>
      </c>
      <c r="J67" s="28">
        <f t="shared" si="1"/>
        <v>-0.8333333333333334</v>
      </c>
    </row>
    <row r="68" spans="1:10" ht="11.25">
      <c r="A68" s="40">
        <f t="shared" si="2"/>
        <v>61</v>
      </c>
      <c r="B68" s="48" t="s">
        <v>71</v>
      </c>
      <c r="C68" s="49"/>
      <c r="D68" s="2">
        <v>1</v>
      </c>
      <c r="E68" s="27">
        <f t="shared" si="3"/>
        <v>56</v>
      </c>
      <c r="F68" s="28">
        <f t="shared" si="0"/>
        <v>-1</v>
      </c>
      <c r="G68" s="49">
        <v>1</v>
      </c>
      <c r="H68" s="2">
        <v>4</v>
      </c>
      <c r="I68" s="27">
        <f t="shared" si="4"/>
        <v>63</v>
      </c>
      <c r="J68" s="28">
        <f t="shared" si="1"/>
        <v>-0.75</v>
      </c>
    </row>
    <row r="69" spans="1:10" ht="11.25">
      <c r="A69" s="40">
        <f t="shared" si="2"/>
        <v>62</v>
      </c>
      <c r="B69" s="48" t="s">
        <v>79</v>
      </c>
      <c r="C69" s="49"/>
      <c r="D69" s="2">
        <v>1</v>
      </c>
      <c r="E69" s="27">
        <f t="shared" si="3"/>
        <v>56</v>
      </c>
      <c r="F69" s="28">
        <f t="shared" si="0"/>
        <v>-1</v>
      </c>
      <c r="G69" s="49">
        <v>1</v>
      </c>
      <c r="H69" s="2">
        <v>9</v>
      </c>
      <c r="I69" s="27">
        <f t="shared" si="4"/>
        <v>52</v>
      </c>
      <c r="J69" s="28">
        <f t="shared" si="1"/>
        <v>-0.8888888888888888</v>
      </c>
    </row>
    <row r="70" spans="1:10" ht="11.25">
      <c r="A70" s="40">
        <f t="shared" si="2"/>
        <v>63</v>
      </c>
      <c r="B70" s="48" t="s">
        <v>78</v>
      </c>
      <c r="C70" s="49"/>
      <c r="D70" s="2">
        <v>0</v>
      </c>
      <c r="E70" s="27">
        <f t="shared" si="3"/>
        <v>68</v>
      </c>
      <c r="F70" s="28"/>
      <c r="G70" s="49">
        <v>1</v>
      </c>
      <c r="H70" s="2">
        <v>4</v>
      </c>
      <c r="I70" s="27">
        <f t="shared" si="4"/>
        <v>63</v>
      </c>
      <c r="J70" s="28">
        <f t="shared" si="1"/>
        <v>-0.75</v>
      </c>
    </row>
    <row r="71" spans="1:10" ht="11.25">
      <c r="A71" s="40">
        <f t="shared" si="2"/>
        <v>64</v>
      </c>
      <c r="B71" s="48" t="s">
        <v>80</v>
      </c>
      <c r="C71" s="49">
        <v>1</v>
      </c>
      <c r="D71" s="2">
        <v>31</v>
      </c>
      <c r="E71" s="27">
        <f t="shared" si="3"/>
        <v>35</v>
      </c>
      <c r="F71" s="28">
        <f aca="true" t="shared" si="5" ref="F71:F89">(C71-D71)/D71</f>
        <v>-0.967741935483871</v>
      </c>
      <c r="G71" s="49">
        <v>1</v>
      </c>
      <c r="H71" s="2">
        <v>194</v>
      </c>
      <c r="I71" s="27">
        <f t="shared" si="4"/>
        <v>35</v>
      </c>
      <c r="J71" s="28">
        <f aca="true" t="shared" si="6" ref="J71:J89">(G71-H71)/H71</f>
        <v>-0.9948453608247423</v>
      </c>
    </row>
    <row r="72" spans="1:10" ht="11.25">
      <c r="A72" s="40">
        <f t="shared" si="2"/>
        <v>65</v>
      </c>
      <c r="B72" s="48" t="s">
        <v>81</v>
      </c>
      <c r="C72" s="49"/>
      <c r="D72" s="2">
        <v>0</v>
      </c>
      <c r="E72" s="27">
        <f t="shared" si="3"/>
        <v>68</v>
      </c>
      <c r="F72" s="28"/>
      <c r="G72" s="49">
        <v>1</v>
      </c>
      <c r="H72" s="2">
        <v>2</v>
      </c>
      <c r="I72" s="27">
        <f t="shared" si="4"/>
        <v>71</v>
      </c>
      <c r="J72" s="28">
        <f t="shared" si="6"/>
        <v>-0.5</v>
      </c>
    </row>
    <row r="73" spans="1:10" ht="11.25">
      <c r="A73" s="40">
        <f aca="true" t="shared" si="7" ref="A73:A89">A72+1</f>
        <v>66</v>
      </c>
      <c r="B73" s="48" t="s">
        <v>82</v>
      </c>
      <c r="C73" s="50"/>
      <c r="D73" s="2">
        <v>3</v>
      </c>
      <c r="E73" s="27">
        <f t="shared" si="3"/>
        <v>45</v>
      </c>
      <c r="F73" s="28">
        <f t="shared" si="5"/>
        <v>-1</v>
      </c>
      <c r="G73" s="49">
        <v>1</v>
      </c>
      <c r="H73" s="2">
        <v>16</v>
      </c>
      <c r="I73" s="27">
        <f t="shared" si="4"/>
        <v>45</v>
      </c>
      <c r="J73" s="28">
        <f t="shared" si="6"/>
        <v>-0.9375</v>
      </c>
    </row>
    <row r="74" spans="1:10" ht="11.25">
      <c r="A74" s="40">
        <f t="shared" si="7"/>
        <v>67</v>
      </c>
      <c r="B74" s="48" t="s">
        <v>84</v>
      </c>
      <c r="C74" s="50"/>
      <c r="D74" s="2"/>
      <c r="E74" s="27">
        <f aca="true" t="shared" si="8" ref="E74:E89">RANK(D74,$D$8:$D$89)</f>
        <v>68</v>
      </c>
      <c r="F74" s="28"/>
      <c r="G74" s="49">
        <v>1</v>
      </c>
      <c r="H74" s="2">
        <v>1</v>
      </c>
      <c r="I74" s="27">
        <f aca="true" t="shared" si="9" ref="I74:I89">RANK(H74,$H$8:$H$89)</f>
        <v>73</v>
      </c>
      <c r="J74" s="28">
        <f t="shared" si="6"/>
        <v>0</v>
      </c>
    </row>
    <row r="75" spans="1:10" ht="11.25">
      <c r="A75" s="40">
        <f t="shared" si="7"/>
        <v>68</v>
      </c>
      <c r="B75" s="48" t="s">
        <v>73</v>
      </c>
      <c r="C75" s="50"/>
      <c r="D75" s="51"/>
      <c r="E75" s="27">
        <f t="shared" si="8"/>
        <v>68</v>
      </c>
      <c r="F75" s="28"/>
      <c r="G75" s="49"/>
      <c r="H75" s="51">
        <v>4</v>
      </c>
      <c r="I75" s="27">
        <f t="shared" si="9"/>
        <v>63</v>
      </c>
      <c r="J75" s="28">
        <f t="shared" si="6"/>
        <v>-1</v>
      </c>
    </row>
    <row r="76" spans="1:10" ht="11.25">
      <c r="A76" s="40">
        <f t="shared" si="7"/>
        <v>69</v>
      </c>
      <c r="B76" s="48" t="s">
        <v>85</v>
      </c>
      <c r="C76" s="50"/>
      <c r="D76" s="51">
        <v>0</v>
      </c>
      <c r="E76" s="27">
        <f t="shared" si="8"/>
        <v>68</v>
      </c>
      <c r="F76" s="28"/>
      <c r="G76" s="49"/>
      <c r="H76" s="51">
        <v>1</v>
      </c>
      <c r="I76" s="27">
        <f t="shared" si="9"/>
        <v>73</v>
      </c>
      <c r="J76" s="28">
        <f t="shared" si="6"/>
        <v>-1</v>
      </c>
    </row>
    <row r="77" spans="1:10" ht="11.25">
      <c r="A77" s="40">
        <f t="shared" si="7"/>
        <v>70</v>
      </c>
      <c r="B77" s="48" t="s">
        <v>83</v>
      </c>
      <c r="C77" s="52"/>
      <c r="D77" s="2"/>
      <c r="E77" s="27">
        <f t="shared" si="8"/>
        <v>68</v>
      </c>
      <c r="F77" s="28"/>
      <c r="G77" s="53"/>
      <c r="H77" s="2">
        <v>1</v>
      </c>
      <c r="I77" s="27">
        <f t="shared" si="9"/>
        <v>73</v>
      </c>
      <c r="J77" s="28">
        <f t="shared" si="6"/>
        <v>-1</v>
      </c>
    </row>
    <row r="78" spans="1:10" ht="11.25">
      <c r="A78" s="40">
        <f t="shared" si="7"/>
        <v>71</v>
      </c>
      <c r="B78" s="48" t="s">
        <v>88</v>
      </c>
      <c r="C78" s="52"/>
      <c r="D78" s="2"/>
      <c r="E78" s="27">
        <f t="shared" si="8"/>
        <v>68</v>
      </c>
      <c r="F78" s="28"/>
      <c r="G78" s="53"/>
      <c r="H78" s="2">
        <v>1</v>
      </c>
      <c r="I78" s="27">
        <f t="shared" si="9"/>
        <v>73</v>
      </c>
      <c r="J78" s="28">
        <f t="shared" si="6"/>
        <v>-1</v>
      </c>
    </row>
    <row r="79" spans="1:10" ht="11.25">
      <c r="A79" s="40">
        <f t="shared" si="7"/>
        <v>72</v>
      </c>
      <c r="B79" s="48" t="s">
        <v>87</v>
      </c>
      <c r="C79" s="52"/>
      <c r="D79" s="2"/>
      <c r="E79" s="27">
        <f t="shared" si="8"/>
        <v>68</v>
      </c>
      <c r="F79" s="28"/>
      <c r="G79" s="53"/>
      <c r="H79" s="2">
        <v>1</v>
      </c>
      <c r="I79" s="27">
        <f t="shared" si="9"/>
        <v>73</v>
      </c>
      <c r="J79" s="28">
        <f t="shared" si="6"/>
        <v>-1</v>
      </c>
    </row>
    <row r="80" spans="1:10" ht="11.25">
      <c r="A80" s="40">
        <f t="shared" si="7"/>
        <v>73</v>
      </c>
      <c r="B80" s="48" t="s">
        <v>89</v>
      </c>
      <c r="C80" s="52"/>
      <c r="D80" s="2"/>
      <c r="E80" s="27">
        <f t="shared" si="8"/>
        <v>68</v>
      </c>
      <c r="F80" s="28"/>
      <c r="G80" s="53"/>
      <c r="H80" s="2">
        <v>1</v>
      </c>
      <c r="I80" s="27">
        <f t="shared" si="9"/>
        <v>73</v>
      </c>
      <c r="J80" s="28">
        <f t="shared" si="6"/>
        <v>-1</v>
      </c>
    </row>
    <row r="81" spans="1:10" ht="11.25">
      <c r="A81" s="54">
        <f t="shared" si="7"/>
        <v>74</v>
      </c>
      <c r="B81" s="48" t="s">
        <v>75</v>
      </c>
      <c r="C81" s="52"/>
      <c r="D81" s="2">
        <v>1</v>
      </c>
      <c r="E81" s="27">
        <f t="shared" si="8"/>
        <v>56</v>
      </c>
      <c r="F81" s="28">
        <f t="shared" si="5"/>
        <v>-1</v>
      </c>
      <c r="G81" s="52"/>
      <c r="H81" s="2">
        <v>5</v>
      </c>
      <c r="I81" s="27">
        <f t="shared" si="9"/>
        <v>62</v>
      </c>
      <c r="J81" s="28">
        <f t="shared" si="6"/>
        <v>-1</v>
      </c>
    </row>
    <row r="82" spans="1:10" ht="11.25">
      <c r="A82" s="54">
        <f t="shared" si="7"/>
        <v>75</v>
      </c>
      <c r="B82" s="48" t="s">
        <v>90</v>
      </c>
      <c r="C82" s="52"/>
      <c r="D82" s="2">
        <v>1</v>
      </c>
      <c r="E82" s="27">
        <f t="shared" si="8"/>
        <v>56</v>
      </c>
      <c r="F82" s="28">
        <f t="shared" si="5"/>
        <v>-1</v>
      </c>
      <c r="G82" s="52"/>
      <c r="H82" s="2">
        <v>10</v>
      </c>
      <c r="I82" s="27">
        <f t="shared" si="9"/>
        <v>49</v>
      </c>
      <c r="J82" s="28">
        <f t="shared" si="6"/>
        <v>-1</v>
      </c>
    </row>
    <row r="83" spans="1:10" ht="11.25">
      <c r="A83" s="54">
        <f t="shared" si="7"/>
        <v>76</v>
      </c>
      <c r="B83" s="48" t="s">
        <v>66</v>
      </c>
      <c r="C83" s="52"/>
      <c r="D83" s="2">
        <v>1</v>
      </c>
      <c r="E83" s="27">
        <f t="shared" si="8"/>
        <v>56</v>
      </c>
      <c r="F83" s="28">
        <f t="shared" si="5"/>
        <v>-1</v>
      </c>
      <c r="G83" s="52"/>
      <c r="H83" s="2">
        <v>7</v>
      </c>
      <c r="I83" s="27">
        <f t="shared" si="9"/>
        <v>56</v>
      </c>
      <c r="J83" s="28">
        <f t="shared" si="6"/>
        <v>-1</v>
      </c>
    </row>
    <row r="84" spans="1:10" ht="11.25">
      <c r="A84" s="54">
        <f t="shared" si="7"/>
        <v>77</v>
      </c>
      <c r="B84" s="48" t="s">
        <v>91</v>
      </c>
      <c r="C84" s="52"/>
      <c r="D84" s="2">
        <v>5</v>
      </c>
      <c r="E84" s="27">
        <f t="shared" si="8"/>
        <v>41</v>
      </c>
      <c r="F84" s="28">
        <f t="shared" si="5"/>
        <v>-1</v>
      </c>
      <c r="G84" s="52"/>
      <c r="H84" s="2">
        <v>6</v>
      </c>
      <c r="I84" s="27">
        <f t="shared" si="9"/>
        <v>58</v>
      </c>
      <c r="J84" s="28">
        <f t="shared" si="6"/>
        <v>-1</v>
      </c>
    </row>
    <row r="85" spans="1:10" ht="11.25">
      <c r="A85" s="54">
        <f t="shared" si="7"/>
        <v>78</v>
      </c>
      <c r="B85" s="48" t="s">
        <v>86</v>
      </c>
      <c r="C85" s="52"/>
      <c r="D85" s="51">
        <v>1</v>
      </c>
      <c r="E85" s="27">
        <f t="shared" si="8"/>
        <v>56</v>
      </c>
      <c r="F85" s="28">
        <f t="shared" si="5"/>
        <v>-1</v>
      </c>
      <c r="G85" s="52"/>
      <c r="H85" s="51">
        <v>1</v>
      </c>
      <c r="I85" s="27">
        <f t="shared" si="9"/>
        <v>73</v>
      </c>
      <c r="J85" s="28">
        <f t="shared" si="6"/>
        <v>-1</v>
      </c>
    </row>
    <row r="86" spans="1:10" ht="11.25">
      <c r="A86" s="54">
        <f t="shared" si="7"/>
        <v>79</v>
      </c>
      <c r="B86" s="55" t="s">
        <v>92</v>
      </c>
      <c r="C86" s="56"/>
      <c r="D86" s="2">
        <v>2</v>
      </c>
      <c r="E86" s="27">
        <f t="shared" si="8"/>
        <v>48</v>
      </c>
      <c r="F86" s="28">
        <f t="shared" si="5"/>
        <v>-1</v>
      </c>
      <c r="G86" s="57"/>
      <c r="H86" s="2">
        <v>6</v>
      </c>
      <c r="I86" s="27">
        <f t="shared" si="9"/>
        <v>58</v>
      </c>
      <c r="J86" s="28">
        <f t="shared" si="6"/>
        <v>-1</v>
      </c>
    </row>
    <row r="87" spans="1:10" ht="11.25">
      <c r="A87" s="54">
        <f t="shared" si="7"/>
        <v>80</v>
      </c>
      <c r="B87" s="55" t="s">
        <v>72</v>
      </c>
      <c r="C87" s="56"/>
      <c r="D87" s="2">
        <v>1</v>
      </c>
      <c r="E87" s="27">
        <f t="shared" si="8"/>
        <v>56</v>
      </c>
      <c r="F87" s="28">
        <f t="shared" si="5"/>
        <v>-1</v>
      </c>
      <c r="G87" s="57"/>
      <c r="H87" s="2">
        <v>6</v>
      </c>
      <c r="I87" s="27">
        <f t="shared" si="9"/>
        <v>58</v>
      </c>
      <c r="J87" s="28">
        <f t="shared" si="6"/>
        <v>-1</v>
      </c>
    </row>
    <row r="88" spans="1:10" ht="11.25">
      <c r="A88" s="54">
        <f t="shared" si="7"/>
        <v>81</v>
      </c>
      <c r="B88" s="55" t="s">
        <v>93</v>
      </c>
      <c r="C88" s="56"/>
      <c r="D88" s="2"/>
      <c r="E88" s="27">
        <f t="shared" si="8"/>
        <v>68</v>
      </c>
      <c r="F88" s="28"/>
      <c r="G88" s="57"/>
      <c r="H88" s="2">
        <v>1</v>
      </c>
      <c r="I88" s="27">
        <f t="shared" si="9"/>
        <v>73</v>
      </c>
      <c r="J88" s="28">
        <f t="shared" si="6"/>
        <v>-1</v>
      </c>
    </row>
    <row r="89" spans="1:10" ht="12" thickBot="1">
      <c r="A89" s="58">
        <f t="shared" si="7"/>
        <v>82</v>
      </c>
      <c r="B89" s="59" t="s">
        <v>77</v>
      </c>
      <c r="C89" s="60"/>
      <c r="D89" s="61">
        <v>1</v>
      </c>
      <c r="E89" s="62">
        <f t="shared" si="8"/>
        <v>56</v>
      </c>
      <c r="F89" s="63">
        <f t="shared" si="5"/>
        <v>-1</v>
      </c>
      <c r="G89" s="64"/>
      <c r="H89" s="61">
        <v>4</v>
      </c>
      <c r="I89" s="27">
        <f t="shared" si="9"/>
        <v>63</v>
      </c>
      <c r="J89" s="63">
        <f t="shared" si="6"/>
        <v>-1</v>
      </c>
    </row>
    <row r="90" spans="2:11" ht="11.25">
      <c r="B90" s="65"/>
      <c r="C90" s="65"/>
      <c r="F90" s="65"/>
      <c r="G90" s="65"/>
      <c r="H90" s="65"/>
      <c r="I90" s="66"/>
      <c r="J90" s="65"/>
      <c r="K90" s="65"/>
    </row>
  </sheetData>
  <sheetProtection/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scale="65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8014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KOSTAS</cp:lastModifiedBy>
  <dcterms:created xsi:type="dcterms:W3CDTF">2010-08-06T14:13:51Z</dcterms:created>
  <dcterms:modified xsi:type="dcterms:W3CDTF">2010-08-06T14:15:50Z</dcterms:modified>
  <cp:category/>
  <cp:version/>
  <cp:contentType/>
  <cp:contentStatus/>
</cp:coreProperties>
</file>