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D10_Avg.2004-2007_MAR10" sheetId="1" r:id="rId1"/>
  </sheets>
  <externalReferences>
    <externalReference r:id="rId4"/>
  </externalReferences>
  <definedNames>
    <definedName name="LCV_mo_YTD">#REF!</definedName>
    <definedName name="Market_Glance_DoUs_">#REF!</definedName>
    <definedName name="Market_Glance_iu_">#REF!</definedName>
    <definedName name="Market_Glance_n_">#REF!</definedName>
    <definedName name="PC_mo_YTD">#REF!</definedName>
    <definedName name="_xlnm.Print_Area" localSheetId="0">'D10_Avg.2004-2007_MAR10'!$A$1:$J$79</definedName>
  </definedNames>
  <calcPr fullCalcOnLoad="1"/>
</workbook>
</file>

<file path=xl/sharedStrings.xml><?xml version="1.0" encoding="utf-8"?>
<sst xmlns="http://schemas.openxmlformats.org/spreadsheetml/2006/main" count="84" uniqueCount="83">
  <si>
    <t>MARCH '10 -YTD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</si>
  <si>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</si>
  <si>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</si>
  <si>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</si>
  <si>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</si>
  <si>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Mar '10</t>
  </si>
  <si>
    <t>March-
Average 2004-2007</t>
  </si>
  <si>
    <t>% D10/ Avg. 2004-2007</t>
  </si>
  <si>
    <t>Mar '10-YTD</t>
  </si>
  <si>
    <t>March-
Average
2004-2007-YTD</t>
  </si>
  <si>
    <t>Rank</t>
  </si>
  <si>
    <t>TOTAL</t>
  </si>
  <si>
    <t>TOYOTA</t>
  </si>
  <si>
    <t>VOLKS WAGEN</t>
  </si>
  <si>
    <t>OPEL</t>
  </si>
  <si>
    <t>FORD</t>
  </si>
  <si>
    <t>HYUNDAI</t>
  </si>
  <si>
    <t>SUZUKI</t>
  </si>
  <si>
    <t>NISSAN</t>
  </si>
  <si>
    <t>FIAT</t>
  </si>
  <si>
    <t>SKODA</t>
  </si>
  <si>
    <t>CITROEN</t>
  </si>
  <si>
    <t>MERCEDES</t>
  </si>
  <si>
    <t>SEAT</t>
  </si>
  <si>
    <t>AUDI</t>
  </si>
  <si>
    <t>PEUGEOT</t>
  </si>
  <si>
    <t>HONDA</t>
  </si>
  <si>
    <t>CHEVROLET</t>
  </si>
  <si>
    <t>RENAULT</t>
  </si>
  <si>
    <t>KIA MOTORS</t>
  </si>
  <si>
    <t>MAZDA</t>
  </si>
  <si>
    <t>BMW</t>
  </si>
  <si>
    <t>MITSUBISHI</t>
  </si>
  <si>
    <t>DAIHATSU</t>
  </si>
  <si>
    <t>SMART</t>
  </si>
  <si>
    <t>VOLVO</t>
  </si>
  <si>
    <t>CHRYSLER</t>
  </si>
  <si>
    <t>ALFA ROMEO</t>
  </si>
  <si>
    <t>SUBARU</t>
  </si>
  <si>
    <t>MINI</t>
  </si>
  <si>
    <t>LANCIA</t>
  </si>
  <si>
    <t>DACIA</t>
  </si>
  <si>
    <t>LEXUS</t>
  </si>
  <si>
    <t>SAAB</t>
  </si>
  <si>
    <t>PORSCHE</t>
  </si>
  <si>
    <t>ABARTH</t>
  </si>
  <si>
    <t>HX AUTO</t>
  </si>
  <si>
    <t>LADA</t>
  </si>
  <si>
    <t>LAND ROVER</t>
  </si>
  <si>
    <t>SSANGYONG</t>
  </si>
  <si>
    <t>JAGUAR</t>
  </si>
  <si>
    <t>HUMMER</t>
  </si>
  <si>
    <t>CHANGAN</t>
  </si>
  <si>
    <t>JAC</t>
  </si>
  <si>
    <t>LIFAN</t>
  </si>
  <si>
    <t>INFINITI</t>
  </si>
  <si>
    <t>SH AUTO</t>
  </si>
  <si>
    <t>CORVETTE</t>
  </si>
  <si>
    <t>FERRARI</t>
  </si>
  <si>
    <t>CADILLAC</t>
  </si>
  <si>
    <t>BENTLEY</t>
  </si>
  <si>
    <t>MASERATI</t>
  </si>
  <si>
    <t>HOBBY</t>
  </si>
  <si>
    <t>HYMER</t>
  </si>
  <si>
    <t>ADRIA</t>
  </si>
  <si>
    <t>LAMBORGHINI</t>
  </si>
  <si>
    <t>SEA/ELNAGH</t>
  </si>
  <si>
    <t>RIMOR</t>
  </si>
  <si>
    <t>ASTON MARTIN</t>
  </si>
  <si>
    <t>MORGAN</t>
  </si>
  <si>
    <t>LOTUS</t>
  </si>
  <si>
    <t>C.I./ROLLERTEAM</t>
  </si>
  <si>
    <t>ISUZU</t>
  </si>
  <si>
    <t>LANDWIND</t>
  </si>
  <si>
    <t>MG ROVER</t>
  </si>
  <si>
    <t>CAPRON</t>
  </si>
  <si>
    <t>BURSTNER</t>
  </si>
  <si>
    <t>MC LOUIS</t>
  </si>
  <si>
    <t>TRIGANO</t>
  </si>
  <si>
    <t>GM</t>
  </si>
  <si>
    <t>OTHERS</t>
  </si>
  <si>
    <t>IVR</t>
  </si>
  <si>
    <t>GREAT WALL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</si>
</sst>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£&quot;;\-#,##0\ &quot;£&quot;"/>
    <numFmt numFmtId="187" formatCode="#,##0\ &quot;£&quot;;[Red]\-#,##0\ &quot;£&quot;"/>
    <numFmt numFmtId="188" formatCode="#,##0.00\ &quot;£&quot;;\-#,##0.00\ &quot;£&quot;"/>
    <numFmt numFmtId="189" formatCode="#,##0.00\ &quot;£&quot;;[Red]\-#,##0.00\ &quot;£&quot;"/>
    <numFmt numFmtId="190" formatCode="_-* #,##0\ &quot;£&quot;_-;\-* #,##0\ &quot;£&quot;_-;_-* &quot;-&quot;\ &quot;£&quot;_-;_-@_-"/>
    <numFmt numFmtId="191" formatCode="_-* #,##0\ _£_-;\-* #,##0\ _£_-;_-* &quot;-&quot;\ _£_-;_-@_-"/>
    <numFmt numFmtId="192" formatCode="_-* #,##0.00\ &quot;£&quot;_-;\-* #,##0.00\ &quot;£&quot;_-;_-* &quot;-&quot;??\ &quot;£&quot;_-;_-@_-"/>
    <numFmt numFmtId="193" formatCode="_-* #,##0.00\ _£_-;\-* #,##0.00\ _£_-;_-* &quot;-&quot;??\ _£_-;_-@_-"/>
    <numFmt numFmtId="194" formatCode="#,##0\ &quot;Δρχ&quot;;\-#,##0\ &quot;Δρχ&quot;"/>
    <numFmt numFmtId="195" formatCode="#,##0\ &quot;Δρχ&quot;;[Red]\-#,##0\ &quot;Δρχ&quot;"/>
    <numFmt numFmtId="196" formatCode="#,##0.00\ &quot;Δρχ&quot;;\-#,##0.00\ &quot;Δρχ&quot;"/>
    <numFmt numFmtId="197" formatCode="#,##0.00\ &quot;Δρχ&quot;;[Red]\-#,##0.00\ &quot;Δρχ&quot;"/>
    <numFmt numFmtId="198" formatCode="_-* #,##0\ &quot;Δρχ&quot;_-;\-* #,##0\ &quot;Δρχ&quot;_-;_-* &quot;-&quot;\ &quot;Δρχ&quot;_-;_-@_-"/>
    <numFmt numFmtId="199" formatCode="_-* #,##0\ _Δ_ρ_χ_-;\-* #,##0\ _Δ_ρ_χ_-;_-* &quot;-&quot;\ _Δ_ρ_χ_-;_-@_-"/>
    <numFmt numFmtId="200" formatCode="_-* #,##0.00\ &quot;Δρχ&quot;_-;\-* #,##0.00\ &quot;Δρχ&quot;_-;_-* &quot;-&quot;??\ &quot;Δρχ&quot;_-;_-@_-"/>
    <numFmt numFmtId="201" formatCode="_-* #,##0.00\ _Δ_ρ_χ_-;\-* #,##0.00\ _Δ_ρ_χ_-;_-* &quot;-&quot;??\ _Δ_ρ_χ_-;_-@_-"/>
    <numFmt numFmtId="202" formatCode="0.000"/>
    <numFmt numFmtId="203" formatCode="0.0"/>
    <numFmt numFmtId="204" formatCode="mmmm\ d\,\ yyyy"/>
    <numFmt numFmtId="205" formatCode="0.0000000"/>
    <numFmt numFmtId="206" formatCode="0.000000"/>
    <numFmt numFmtId="207" formatCode="0.00000"/>
    <numFmt numFmtId="208" formatCode="0.0000"/>
    <numFmt numFmtId="209" formatCode="0.0%"/>
    <numFmt numFmtId="210" formatCode="\(#\)"/>
    <numFmt numFmtId="211" formatCode="00"/>
  </numFmts>
  <fonts count="12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0"/>
      <color indexed="8"/>
      <name val="MS Sans Serif"/>
      <family val="0"/>
    </font>
    <font>
      <sz val="8.5"/>
      <color indexed="8"/>
      <name val="Times New Roman Greek"/>
      <family val="1"/>
    </font>
    <font>
      <b/>
      <sz val="8.5"/>
      <color indexed="8"/>
      <name val="Times New Roman Greek"/>
      <family val="1"/>
    </font>
    <font>
      <b/>
      <sz val="8.5"/>
      <name val="Times New Roman Greek"/>
      <family val="1"/>
    </font>
    <font>
      <b/>
      <sz val="8.5"/>
      <name val="Arial"/>
      <family val="2"/>
    </font>
    <font>
      <sz val="8.5"/>
      <name val="Times New Roman Greek"/>
      <family val="1"/>
    </font>
    <font>
      <sz val="8.5"/>
      <name val="Arial"/>
      <family val="0"/>
    </font>
    <font>
      <sz val="8.5"/>
      <name val="Arial Greek"/>
      <family val="0"/>
    </font>
    <font>
      <sz val="8.5"/>
      <color indexed="8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 style="medium"/>
      <right style="thin"/>
      <top style="medium"/>
      <bottom style="thin">
        <color indexed="22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>
        <color indexed="63"/>
      </left>
      <right style="thin"/>
      <top style="medium"/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68">
    <xf numFmtId="0" fontId="0" fillId="0" borderId="0" xfId="0" applyAlignment="1">
      <alignment/>
    </xf>
    <xf numFmtId="0" fontId="4" fillId="0" borderId="0" xfId="23" applyFont="1">
      <alignment/>
      <protection/>
    </xf>
    <xf numFmtId="0" fontId="4" fillId="0" borderId="0" xfId="23" applyFont="1" applyAlignment="1">
      <alignment horizont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0" xfId="23" applyFont="1" applyAlignment="1">
      <alignment horizontal="centerContinuous" vertical="center"/>
      <protection/>
    </xf>
    <xf numFmtId="0" fontId="5" fillId="0" borderId="0" xfId="23" applyFont="1" applyAlignment="1">
      <alignment horizontal="center" wrapText="1"/>
      <protection/>
    </xf>
    <xf numFmtId="0" fontId="6" fillId="0" borderId="1" xfId="23" applyFont="1" applyBorder="1">
      <alignment/>
      <protection/>
    </xf>
    <xf numFmtId="0" fontId="6" fillId="0" borderId="2" xfId="22" applyFont="1" applyBorder="1">
      <alignment/>
      <protection/>
    </xf>
    <xf numFmtId="17" fontId="7" fillId="0" borderId="3" xfId="23" applyNumberFormat="1" applyFont="1" applyBorder="1" applyAlignment="1">
      <alignment horizontal="center" vertical="center" wrapText="1"/>
      <protection/>
    </xf>
    <xf numFmtId="17" fontId="7" fillId="0" borderId="4" xfId="23" applyNumberFormat="1" applyFont="1" applyBorder="1" applyAlignment="1">
      <alignment horizontal="centerContinuous" vertical="center" wrapText="1"/>
      <protection/>
    </xf>
    <xf numFmtId="0" fontId="7" fillId="0" borderId="5" xfId="23" applyFont="1" applyBorder="1" applyAlignment="1">
      <alignment horizontal="centerContinuous" vertical="center" wrapText="1"/>
      <protection/>
    </xf>
    <xf numFmtId="0" fontId="7" fillId="0" borderId="4" xfId="23" applyFont="1" applyBorder="1" applyAlignment="1">
      <alignment horizontal="center" vertical="center" wrapText="1"/>
      <protection/>
    </xf>
    <xf numFmtId="17" fontId="7" fillId="0" borderId="4" xfId="23" applyNumberFormat="1" applyFont="1" applyBorder="1" applyAlignment="1">
      <alignment horizontal="centerContinuous" wrapText="1"/>
      <protection/>
    </xf>
    <xf numFmtId="0" fontId="7" fillId="0" borderId="5" xfId="23" applyFont="1" applyBorder="1" applyAlignment="1">
      <alignment horizontal="centerContinuous"/>
      <protection/>
    </xf>
    <xf numFmtId="0" fontId="6" fillId="0" borderId="6" xfId="23" applyFont="1" applyBorder="1" applyAlignment="1">
      <alignment horizontal="center" wrapText="1"/>
      <protection/>
    </xf>
    <xf numFmtId="0" fontId="6" fillId="0" borderId="7" xfId="23" applyFont="1" applyBorder="1" applyAlignment="1">
      <alignment horizontal="left" vertical="center"/>
      <protection/>
    </xf>
    <xf numFmtId="0" fontId="6" fillId="0" borderId="8" xfId="22" applyFont="1" applyBorder="1" applyAlignment="1">
      <alignment horizontal="left" vertical="center"/>
      <protection/>
    </xf>
    <xf numFmtId="3" fontId="6" fillId="0" borderId="9" xfId="23" applyNumberFormat="1" applyFont="1" applyBorder="1" applyAlignment="1">
      <alignment horizontal="center" vertical="center"/>
      <protection/>
    </xf>
    <xf numFmtId="3" fontId="6" fillId="0" borderId="10" xfId="23" applyNumberFormat="1" applyFont="1" applyBorder="1" applyAlignment="1">
      <alignment horizontal="centerContinuous" vertical="center"/>
      <protection/>
    </xf>
    <xf numFmtId="1" fontId="6" fillId="0" borderId="11" xfId="23" applyNumberFormat="1" applyFont="1" applyBorder="1" applyAlignment="1">
      <alignment horizontal="centerContinuous" vertical="center"/>
      <protection/>
    </xf>
    <xf numFmtId="209" fontId="6" fillId="0" borderId="10" xfId="21" applyNumberFormat="1" applyFont="1" applyBorder="1" applyAlignment="1">
      <alignment horizontal="center" vertical="center"/>
    </xf>
    <xf numFmtId="209" fontId="6" fillId="0" borderId="12" xfId="21" applyNumberFormat="1" applyFont="1" applyBorder="1" applyAlignment="1">
      <alignment horizontal="center" vertical="center"/>
    </xf>
    <xf numFmtId="0" fontId="4" fillId="0" borderId="0" xfId="23" applyFont="1" applyAlignment="1">
      <alignment horizontal="left" vertical="center"/>
      <protection/>
    </xf>
    <xf numFmtId="0" fontId="8" fillId="0" borderId="1" xfId="23" applyFont="1" applyBorder="1" applyAlignment="1">
      <alignment horizontal="center" vertical="center"/>
      <protection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210" fontId="8" fillId="0" borderId="5" xfId="23" applyNumberFormat="1" applyFont="1" applyFill="1" applyBorder="1" applyAlignment="1">
      <alignment horizontal="center" vertical="center"/>
      <protection/>
    </xf>
    <xf numFmtId="209" fontId="8" fillId="0" borderId="6" xfId="21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4" fillId="0" borderId="0" xfId="23" applyFont="1" applyAlignment="1">
      <alignment vertical="center"/>
      <protection/>
    </xf>
    <xf numFmtId="0" fontId="8" fillId="0" borderId="17" xfId="23" applyFont="1" applyBorder="1" applyAlignment="1">
      <alignment horizontal="center" vertical="center"/>
      <protection/>
    </xf>
    <xf numFmtId="0" fontId="9" fillId="0" borderId="18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210" fontId="8" fillId="0" borderId="21" xfId="23" applyNumberFormat="1" applyFont="1" applyFill="1" applyBorder="1" applyAlignment="1">
      <alignment horizontal="center" vertical="center"/>
      <protection/>
    </xf>
    <xf numFmtId="209" fontId="8" fillId="0" borderId="22" xfId="21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209" fontId="8" fillId="0" borderId="25" xfId="21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vertical="center" wrapText="1"/>
    </xf>
    <xf numFmtId="0" fontId="9" fillId="0" borderId="31" xfId="23" applyFont="1" applyFill="1" applyBorder="1" applyAlignment="1">
      <alignment horizontal="center" vertical="center"/>
      <protection/>
    </xf>
    <xf numFmtId="0" fontId="9" fillId="0" borderId="0" xfId="23" applyFont="1" applyFill="1" applyBorder="1" applyAlignment="1">
      <alignment horizontal="center" vertical="center"/>
      <protection/>
    </xf>
    <xf numFmtId="0" fontId="9" fillId="0" borderId="21" xfId="23" applyFont="1" applyFill="1" applyBorder="1" applyAlignment="1">
      <alignment horizontal="center" vertical="center"/>
      <protection/>
    </xf>
    <xf numFmtId="0" fontId="11" fillId="0" borderId="25" xfId="23" applyFont="1" applyBorder="1">
      <alignment/>
      <protection/>
    </xf>
    <xf numFmtId="0" fontId="11" fillId="0" borderId="21" xfId="23" applyFont="1" applyBorder="1" applyAlignment="1">
      <alignment horizontal="center"/>
      <protection/>
    </xf>
    <xf numFmtId="0" fontId="11" fillId="0" borderId="0" xfId="23" applyFont="1" applyAlignment="1">
      <alignment horizontal="center"/>
      <protection/>
    </xf>
    <xf numFmtId="0" fontId="4" fillId="0" borderId="21" xfId="23" applyFont="1" applyBorder="1">
      <alignment/>
      <protection/>
    </xf>
    <xf numFmtId="0" fontId="11" fillId="0" borderId="0" xfId="23" applyFont="1" applyBorder="1" applyAlignment="1">
      <alignment horizontal="center"/>
      <protection/>
    </xf>
    <xf numFmtId="0" fontId="11" fillId="0" borderId="31" xfId="23" applyFont="1" applyBorder="1" applyAlignment="1">
      <alignment horizontal="center"/>
      <protection/>
    </xf>
    <xf numFmtId="0" fontId="4" fillId="0" borderId="31" xfId="23" applyFont="1" applyBorder="1">
      <alignment/>
      <protection/>
    </xf>
    <xf numFmtId="0" fontId="8" fillId="0" borderId="7" xfId="23" applyFont="1" applyBorder="1" applyAlignment="1">
      <alignment horizontal="center" vertical="center"/>
      <protection/>
    </xf>
    <xf numFmtId="0" fontId="4" fillId="0" borderId="8" xfId="23" applyFont="1" applyBorder="1">
      <alignment/>
      <protection/>
    </xf>
    <xf numFmtId="0" fontId="11" fillId="0" borderId="9" xfId="23" applyFont="1" applyBorder="1" applyAlignment="1">
      <alignment horizontal="center"/>
      <protection/>
    </xf>
    <xf numFmtId="0" fontId="11" fillId="0" borderId="33" xfId="23" applyFont="1" applyBorder="1" applyAlignment="1">
      <alignment horizontal="center"/>
      <protection/>
    </xf>
    <xf numFmtId="210" fontId="8" fillId="0" borderId="11" xfId="23" applyNumberFormat="1" applyFont="1" applyFill="1" applyBorder="1" applyAlignment="1">
      <alignment horizontal="center" vertical="center"/>
      <protection/>
    </xf>
    <xf numFmtId="209" fontId="8" fillId="0" borderId="12" xfId="21" applyNumberFormat="1" applyFont="1" applyFill="1" applyBorder="1" applyAlignment="1">
      <alignment horizontal="center" vertical="center"/>
    </xf>
    <xf numFmtId="0" fontId="4" fillId="0" borderId="11" xfId="23" applyFont="1" applyBorder="1">
      <alignment/>
      <protection/>
    </xf>
    <xf numFmtId="209" fontId="8" fillId="0" borderId="8" xfId="21" applyNumberFormat="1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Βασικό_1998-12-b" xfId="22"/>
    <cellStyle name="Βασικό_COMPARISON98_97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9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6.375" style="1" customWidth="1"/>
    <col min="2" max="2" width="21.375" style="1" customWidth="1"/>
    <col min="3" max="3" width="8.125" style="1" bestFit="1" customWidth="1"/>
    <col min="4" max="4" width="6.125" style="1" customWidth="1"/>
    <col min="5" max="5" width="4.625" style="1" customWidth="1"/>
    <col min="6" max="6" width="9.125" style="1" customWidth="1"/>
    <col min="7" max="7" width="8.625" style="1" customWidth="1"/>
    <col min="8" max="8" width="6.375" style="1" customWidth="1"/>
    <col min="9" max="9" width="6.25390625" style="2" customWidth="1"/>
    <col min="10" max="10" width="11.00390625" style="1" customWidth="1"/>
    <col min="11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33.75" customHeight="1">
      <c r="A6" s="6" t="s">
        <v>3</v>
      </c>
      <c r="B6" s="7" t="s">
        <v>4</v>
      </c>
      <c r="C6" s="8" t="s">
        <v>5</v>
      </c>
      <c r="D6" s="9" t="s">
        <v>6</v>
      </c>
      <c r="E6" s="10"/>
      <c r="F6" s="11" t="s">
        <v>7</v>
      </c>
      <c r="G6" s="8" t="s">
        <v>8</v>
      </c>
      <c r="H6" s="12" t="s">
        <v>9</v>
      </c>
      <c r="I6" s="13"/>
      <c r="J6" s="14" t="str">
        <f>F6</f>
        <v>% D10/ Avg. 2004-2007</v>
      </c>
    </row>
    <row r="7" spans="1:10" s="22" customFormat="1" ht="18.75" customHeight="1" thickBot="1">
      <c r="A7" s="15" t="s">
        <v>10</v>
      </c>
      <c r="B7" s="16" t="s">
        <v>11</v>
      </c>
      <c r="C7" s="17">
        <f>SUM(C8:C79)</f>
        <v>19053</v>
      </c>
      <c r="D7" s="18">
        <f>SUM(D8:D79)</f>
        <v>26435</v>
      </c>
      <c r="E7" s="19"/>
      <c r="F7" s="20">
        <f aca="true" t="shared" si="0" ref="F7:F36">(C7-D7)/D7</f>
        <v>-0.2792509930017023</v>
      </c>
      <c r="G7" s="17">
        <f>SUM(G8:G79)</f>
        <v>59365</v>
      </c>
      <c r="H7" s="18">
        <f>SUM(H8:H79)</f>
        <v>78679</v>
      </c>
      <c r="I7" s="19"/>
      <c r="J7" s="21">
        <f aca="true" t="shared" si="1" ref="J7:J36">(G7-H7)/H7</f>
        <v>-0.2454784631223071</v>
      </c>
    </row>
    <row r="8" spans="1:10" s="30" customFormat="1" ht="12.75" customHeight="1">
      <c r="A8" s="23">
        <v>1</v>
      </c>
      <c r="B8" s="24" t="s">
        <v>12</v>
      </c>
      <c r="C8" s="25">
        <v>2541</v>
      </c>
      <c r="D8" s="26">
        <v>2544</v>
      </c>
      <c r="E8" s="27">
        <f aca="true" t="shared" si="2" ref="E8:E39">RANK(D8,$D$8:$D$79)</f>
        <v>1</v>
      </c>
      <c r="F8" s="28">
        <f t="shared" si="0"/>
        <v>-0.0011792452830188679</v>
      </c>
      <c r="G8" s="29">
        <v>8282</v>
      </c>
      <c r="H8" s="26">
        <v>8037</v>
      </c>
      <c r="I8" s="27">
        <f aca="true" t="shared" si="3" ref="I8:I39">RANK(H8,$H$8:$H$79)</f>
        <v>1</v>
      </c>
      <c r="J8" s="28">
        <f t="shared" si="1"/>
        <v>0.030484011447057358</v>
      </c>
    </row>
    <row r="9" spans="1:10" s="30" customFormat="1" ht="12.75" customHeight="1">
      <c r="A9" s="31">
        <f aca="true" t="shared" si="4" ref="A9:A40">A8+1</f>
        <v>2</v>
      </c>
      <c r="B9" s="32" t="s">
        <v>13</v>
      </c>
      <c r="C9" s="33">
        <v>2095</v>
      </c>
      <c r="D9" s="34">
        <v>1774</v>
      </c>
      <c r="E9" s="35">
        <f t="shared" si="2"/>
        <v>5</v>
      </c>
      <c r="F9" s="36">
        <f t="shared" si="0"/>
        <v>0.18094701240135289</v>
      </c>
      <c r="G9" s="37">
        <v>5673</v>
      </c>
      <c r="H9" s="38">
        <v>5358</v>
      </c>
      <c r="I9" s="35">
        <f t="shared" si="3"/>
        <v>4</v>
      </c>
      <c r="J9" s="39">
        <f t="shared" si="1"/>
        <v>0.05879059350503919</v>
      </c>
    </row>
    <row r="10" spans="1:10" s="30" customFormat="1" ht="12.75" customHeight="1">
      <c r="A10" s="31">
        <f t="shared" si="4"/>
        <v>3</v>
      </c>
      <c r="B10" s="32" t="s">
        <v>14</v>
      </c>
      <c r="C10" s="33">
        <v>1634</v>
      </c>
      <c r="D10" s="34">
        <v>1974</v>
      </c>
      <c r="E10" s="35">
        <f t="shared" si="2"/>
        <v>3</v>
      </c>
      <c r="F10" s="36">
        <f t="shared" si="0"/>
        <v>-0.17223910840932116</v>
      </c>
      <c r="G10" s="37">
        <v>5048</v>
      </c>
      <c r="H10" s="38">
        <v>5928</v>
      </c>
      <c r="I10" s="35">
        <f t="shared" si="3"/>
        <v>3</v>
      </c>
      <c r="J10" s="39">
        <f t="shared" si="1"/>
        <v>-0.1484480431848853</v>
      </c>
    </row>
    <row r="11" spans="1:10" s="30" customFormat="1" ht="12.75" customHeight="1">
      <c r="A11" s="31">
        <f t="shared" si="4"/>
        <v>4</v>
      </c>
      <c r="B11" s="32" t="s">
        <v>15</v>
      </c>
      <c r="C11" s="33">
        <v>1698</v>
      </c>
      <c r="D11" s="34">
        <v>1934</v>
      </c>
      <c r="E11" s="35">
        <f t="shared" si="2"/>
        <v>4</v>
      </c>
      <c r="F11" s="36">
        <f t="shared" si="0"/>
        <v>-0.12202688728024819</v>
      </c>
      <c r="G11" s="37">
        <v>4446</v>
      </c>
      <c r="H11" s="38">
        <v>5176</v>
      </c>
      <c r="I11" s="35">
        <f t="shared" si="3"/>
        <v>5</v>
      </c>
      <c r="J11" s="39">
        <f t="shared" si="1"/>
        <v>-0.1410355486862442</v>
      </c>
    </row>
    <row r="12" spans="1:10" s="30" customFormat="1" ht="12.75" customHeight="1">
      <c r="A12" s="31">
        <f t="shared" si="4"/>
        <v>5</v>
      </c>
      <c r="B12" s="32" t="s">
        <v>16</v>
      </c>
      <c r="C12" s="33">
        <v>832</v>
      </c>
      <c r="D12" s="34">
        <v>2188</v>
      </c>
      <c r="E12" s="35">
        <f t="shared" si="2"/>
        <v>2</v>
      </c>
      <c r="F12" s="36">
        <f t="shared" si="0"/>
        <v>-0.6197440585009141</v>
      </c>
      <c r="G12" s="37">
        <v>3426</v>
      </c>
      <c r="H12" s="38">
        <v>6460</v>
      </c>
      <c r="I12" s="35">
        <f t="shared" si="3"/>
        <v>2</v>
      </c>
      <c r="J12" s="39">
        <f t="shared" si="1"/>
        <v>-0.4696594427244582</v>
      </c>
    </row>
    <row r="13" spans="1:10" s="30" customFormat="1" ht="12.75" customHeight="1">
      <c r="A13" s="31">
        <f t="shared" si="4"/>
        <v>6</v>
      </c>
      <c r="B13" s="32" t="s">
        <v>17</v>
      </c>
      <c r="C13" s="33">
        <v>1031</v>
      </c>
      <c r="D13" s="34">
        <v>1058</v>
      </c>
      <c r="E13" s="35">
        <f t="shared" si="2"/>
        <v>11</v>
      </c>
      <c r="F13" s="36">
        <f t="shared" si="0"/>
        <v>-0.02551984877126654</v>
      </c>
      <c r="G13" s="37">
        <v>3205</v>
      </c>
      <c r="H13" s="38">
        <v>3525</v>
      </c>
      <c r="I13" s="35">
        <f t="shared" si="3"/>
        <v>8</v>
      </c>
      <c r="J13" s="39">
        <f t="shared" si="1"/>
        <v>-0.09078014184397164</v>
      </c>
    </row>
    <row r="14" spans="1:10" s="30" customFormat="1" ht="12.75" customHeight="1">
      <c r="A14" s="31">
        <f t="shared" si="4"/>
        <v>7</v>
      </c>
      <c r="B14" s="32" t="s">
        <v>19</v>
      </c>
      <c r="C14" s="33">
        <v>1144</v>
      </c>
      <c r="D14" s="34">
        <v>1181</v>
      </c>
      <c r="E14" s="35">
        <f t="shared" si="2"/>
        <v>9</v>
      </c>
      <c r="F14" s="36">
        <f t="shared" si="0"/>
        <v>-0.03132938187976291</v>
      </c>
      <c r="G14" s="37">
        <v>3161</v>
      </c>
      <c r="H14" s="38">
        <v>3406</v>
      </c>
      <c r="I14" s="35">
        <f t="shared" si="3"/>
        <v>9</v>
      </c>
      <c r="J14" s="39">
        <f t="shared" si="1"/>
        <v>-0.07193188490898414</v>
      </c>
    </row>
    <row r="15" spans="1:10" s="30" customFormat="1" ht="12.75" customHeight="1">
      <c r="A15" s="31">
        <f t="shared" si="4"/>
        <v>8</v>
      </c>
      <c r="B15" s="32" t="s">
        <v>20</v>
      </c>
      <c r="C15" s="33">
        <v>989</v>
      </c>
      <c r="D15" s="34">
        <v>923</v>
      </c>
      <c r="E15" s="35">
        <f t="shared" si="2"/>
        <v>13</v>
      </c>
      <c r="F15" s="36">
        <f t="shared" si="0"/>
        <v>0.07150595882990249</v>
      </c>
      <c r="G15" s="37">
        <v>3042</v>
      </c>
      <c r="H15" s="38">
        <v>2884</v>
      </c>
      <c r="I15" s="35">
        <f t="shared" si="3"/>
        <v>12</v>
      </c>
      <c r="J15" s="39">
        <f t="shared" si="1"/>
        <v>0.054785020804438284</v>
      </c>
    </row>
    <row r="16" spans="1:10" s="30" customFormat="1" ht="12.75" customHeight="1">
      <c r="A16" s="31">
        <f t="shared" si="4"/>
        <v>9</v>
      </c>
      <c r="B16" s="32" t="s">
        <v>18</v>
      </c>
      <c r="C16" s="33">
        <v>797</v>
      </c>
      <c r="D16" s="34">
        <v>1218</v>
      </c>
      <c r="E16" s="35">
        <f t="shared" si="2"/>
        <v>8</v>
      </c>
      <c r="F16" s="36">
        <f t="shared" si="0"/>
        <v>-0.34564860426929395</v>
      </c>
      <c r="G16" s="37">
        <v>2680</v>
      </c>
      <c r="H16" s="38">
        <v>3171</v>
      </c>
      <c r="I16" s="35">
        <f t="shared" si="3"/>
        <v>11</v>
      </c>
      <c r="J16" s="39">
        <f t="shared" si="1"/>
        <v>-0.15484074424471775</v>
      </c>
    </row>
    <row r="17" spans="1:10" s="30" customFormat="1" ht="12.75" customHeight="1">
      <c r="A17" s="31">
        <f t="shared" si="4"/>
        <v>10</v>
      </c>
      <c r="B17" s="32" t="s">
        <v>21</v>
      </c>
      <c r="C17" s="33">
        <v>589</v>
      </c>
      <c r="D17" s="34">
        <v>1340</v>
      </c>
      <c r="E17" s="35">
        <f t="shared" si="2"/>
        <v>6</v>
      </c>
      <c r="F17" s="36">
        <f t="shared" si="0"/>
        <v>-0.5604477611940298</v>
      </c>
      <c r="G17" s="37">
        <v>2406</v>
      </c>
      <c r="H17" s="38">
        <v>3998</v>
      </c>
      <c r="I17" s="35">
        <f t="shared" si="3"/>
        <v>6</v>
      </c>
      <c r="J17" s="39">
        <f t="shared" si="1"/>
        <v>-0.3981990995497749</v>
      </c>
    </row>
    <row r="18" spans="1:10" s="30" customFormat="1" ht="12.75" customHeight="1">
      <c r="A18" s="31">
        <f t="shared" si="4"/>
        <v>11</v>
      </c>
      <c r="B18" s="32" t="s">
        <v>23</v>
      </c>
      <c r="C18" s="33">
        <v>507</v>
      </c>
      <c r="D18" s="34">
        <v>1012</v>
      </c>
      <c r="E18" s="35">
        <f t="shared" si="2"/>
        <v>12</v>
      </c>
      <c r="F18" s="36">
        <f t="shared" si="0"/>
        <v>-0.4990118577075099</v>
      </c>
      <c r="G18" s="37">
        <v>1928</v>
      </c>
      <c r="H18" s="38">
        <v>3314</v>
      </c>
      <c r="I18" s="35">
        <f t="shared" si="3"/>
        <v>10</v>
      </c>
      <c r="J18" s="39">
        <f t="shared" si="1"/>
        <v>-0.41822570911285456</v>
      </c>
    </row>
    <row r="19" spans="1:10" s="30" customFormat="1" ht="12.75" customHeight="1">
      <c r="A19" s="31">
        <f t="shared" si="4"/>
        <v>12</v>
      </c>
      <c r="B19" s="32" t="s">
        <v>25</v>
      </c>
      <c r="C19" s="33">
        <v>523</v>
      </c>
      <c r="D19" s="34">
        <v>1307</v>
      </c>
      <c r="E19" s="35">
        <f t="shared" si="2"/>
        <v>7</v>
      </c>
      <c r="F19" s="36">
        <f t="shared" si="0"/>
        <v>-0.5998469778117828</v>
      </c>
      <c r="G19" s="37">
        <v>1881</v>
      </c>
      <c r="H19" s="38">
        <v>3890</v>
      </c>
      <c r="I19" s="35">
        <f t="shared" si="3"/>
        <v>7</v>
      </c>
      <c r="J19" s="39">
        <f t="shared" si="1"/>
        <v>-0.516452442159383</v>
      </c>
    </row>
    <row r="20" spans="1:10" s="30" customFormat="1" ht="12.75" customHeight="1">
      <c r="A20" s="31">
        <f t="shared" si="4"/>
        <v>13</v>
      </c>
      <c r="B20" s="32" t="s">
        <v>24</v>
      </c>
      <c r="C20" s="33">
        <v>515</v>
      </c>
      <c r="D20" s="34">
        <v>551</v>
      </c>
      <c r="E20" s="35">
        <f t="shared" si="2"/>
        <v>17</v>
      </c>
      <c r="F20" s="36">
        <f t="shared" si="0"/>
        <v>-0.06533575317604355</v>
      </c>
      <c r="G20" s="37">
        <v>1328</v>
      </c>
      <c r="H20" s="38">
        <v>1502</v>
      </c>
      <c r="I20" s="35">
        <f t="shared" si="3"/>
        <v>21</v>
      </c>
      <c r="J20" s="39">
        <f t="shared" si="1"/>
        <v>-0.11584553928095873</v>
      </c>
    </row>
    <row r="21" spans="1:10" s="30" customFormat="1" ht="12.75" customHeight="1">
      <c r="A21" s="31">
        <f t="shared" si="4"/>
        <v>14</v>
      </c>
      <c r="B21" s="32" t="s">
        <v>27</v>
      </c>
      <c r="C21" s="33">
        <v>454</v>
      </c>
      <c r="D21" s="34">
        <v>514</v>
      </c>
      <c r="E21" s="35">
        <f t="shared" si="2"/>
        <v>20</v>
      </c>
      <c r="F21" s="36">
        <f t="shared" si="0"/>
        <v>-0.11673151750972763</v>
      </c>
      <c r="G21" s="37">
        <v>1288</v>
      </c>
      <c r="H21" s="38">
        <v>1541</v>
      </c>
      <c r="I21" s="35">
        <f t="shared" si="3"/>
        <v>19</v>
      </c>
      <c r="J21" s="39">
        <f t="shared" si="1"/>
        <v>-0.16417910447761194</v>
      </c>
    </row>
    <row r="22" spans="1:10" s="30" customFormat="1" ht="12.75" customHeight="1">
      <c r="A22" s="31">
        <f t="shared" si="4"/>
        <v>15</v>
      </c>
      <c r="B22" s="32" t="s">
        <v>28</v>
      </c>
      <c r="C22" s="33">
        <v>407</v>
      </c>
      <c r="D22" s="40">
        <v>1078</v>
      </c>
      <c r="E22" s="35">
        <f t="shared" si="2"/>
        <v>10</v>
      </c>
      <c r="F22" s="36">
        <f t="shared" si="0"/>
        <v>-0.6224489795918368</v>
      </c>
      <c r="G22" s="37">
        <v>1259</v>
      </c>
      <c r="H22" s="41">
        <v>2806</v>
      </c>
      <c r="I22" s="35">
        <f t="shared" si="3"/>
        <v>13</v>
      </c>
      <c r="J22" s="39">
        <f t="shared" si="1"/>
        <v>-0.5513186029935851</v>
      </c>
    </row>
    <row r="23" spans="1:10" s="30" customFormat="1" ht="12.75" customHeight="1">
      <c r="A23" s="31">
        <f t="shared" si="4"/>
        <v>16</v>
      </c>
      <c r="B23" s="32" t="s">
        <v>26</v>
      </c>
      <c r="C23" s="33">
        <v>319</v>
      </c>
      <c r="D23" s="42">
        <v>548</v>
      </c>
      <c r="E23" s="35">
        <f t="shared" si="2"/>
        <v>18</v>
      </c>
      <c r="F23" s="36">
        <f t="shared" si="0"/>
        <v>-0.41788321167883213</v>
      </c>
      <c r="G23" s="37">
        <v>1183</v>
      </c>
      <c r="H23" s="42">
        <v>1746</v>
      </c>
      <c r="I23" s="35">
        <f t="shared" si="3"/>
        <v>18</v>
      </c>
      <c r="J23" s="39">
        <f t="shared" si="1"/>
        <v>-0.32245131729667814</v>
      </c>
    </row>
    <row r="24" spans="1:10" s="30" customFormat="1" ht="12.75" customHeight="1">
      <c r="A24" s="31">
        <f t="shared" si="4"/>
        <v>17</v>
      </c>
      <c r="B24" s="32" t="s">
        <v>29</v>
      </c>
      <c r="C24" s="33">
        <v>266</v>
      </c>
      <c r="D24" s="43">
        <v>665</v>
      </c>
      <c r="E24" s="35">
        <f t="shared" si="2"/>
        <v>15</v>
      </c>
      <c r="F24" s="36">
        <f t="shared" si="0"/>
        <v>-0.6</v>
      </c>
      <c r="G24" s="37">
        <v>1098</v>
      </c>
      <c r="H24" s="44">
        <v>1988</v>
      </c>
      <c r="I24" s="35">
        <f t="shared" si="3"/>
        <v>15</v>
      </c>
      <c r="J24" s="39">
        <f t="shared" si="1"/>
        <v>-0.4476861167002012</v>
      </c>
    </row>
    <row r="25" spans="1:10" s="30" customFormat="1" ht="12.75" customHeight="1">
      <c r="A25" s="31">
        <f t="shared" si="4"/>
        <v>18</v>
      </c>
      <c r="B25" s="32" t="s">
        <v>22</v>
      </c>
      <c r="C25" s="33">
        <v>584</v>
      </c>
      <c r="D25" s="34">
        <v>828</v>
      </c>
      <c r="E25" s="35">
        <f t="shared" si="2"/>
        <v>14</v>
      </c>
      <c r="F25" s="36">
        <f t="shared" si="0"/>
        <v>-0.2946859903381642</v>
      </c>
      <c r="G25" s="37">
        <v>1048</v>
      </c>
      <c r="H25" s="38">
        <v>2298</v>
      </c>
      <c r="I25" s="35">
        <f t="shared" si="3"/>
        <v>14</v>
      </c>
      <c r="J25" s="39">
        <f t="shared" si="1"/>
        <v>-0.5439512619669278</v>
      </c>
    </row>
    <row r="26" spans="1:10" s="30" customFormat="1" ht="12.75" customHeight="1">
      <c r="A26" s="31">
        <f t="shared" si="4"/>
        <v>19</v>
      </c>
      <c r="B26" s="32" t="s">
        <v>31</v>
      </c>
      <c r="C26" s="33">
        <v>336</v>
      </c>
      <c r="D26" s="34">
        <v>632</v>
      </c>
      <c r="E26" s="35">
        <f t="shared" si="2"/>
        <v>16</v>
      </c>
      <c r="F26" s="36">
        <f t="shared" si="0"/>
        <v>-0.46835443037974683</v>
      </c>
      <c r="G26" s="37">
        <v>1046</v>
      </c>
      <c r="H26" s="38">
        <v>1857</v>
      </c>
      <c r="I26" s="35">
        <f t="shared" si="3"/>
        <v>16</v>
      </c>
      <c r="J26" s="39">
        <f t="shared" si="1"/>
        <v>-0.436725901992461</v>
      </c>
    </row>
    <row r="27" spans="1:10" s="30" customFormat="1" ht="12.75" customHeight="1">
      <c r="A27" s="31">
        <f t="shared" si="4"/>
        <v>20</v>
      </c>
      <c r="B27" s="32" t="s">
        <v>33</v>
      </c>
      <c r="C27" s="33">
        <v>243</v>
      </c>
      <c r="D27" s="34">
        <v>257</v>
      </c>
      <c r="E27" s="35">
        <f t="shared" si="2"/>
        <v>24</v>
      </c>
      <c r="F27" s="36">
        <f t="shared" si="0"/>
        <v>-0.054474708171206226</v>
      </c>
      <c r="G27" s="37">
        <v>969</v>
      </c>
      <c r="H27" s="38">
        <v>905</v>
      </c>
      <c r="I27" s="35">
        <f t="shared" si="3"/>
        <v>22</v>
      </c>
      <c r="J27" s="39">
        <f t="shared" si="1"/>
        <v>0.0707182320441989</v>
      </c>
    </row>
    <row r="28" spans="1:10" s="30" customFormat="1" ht="12.75" customHeight="1">
      <c r="A28" s="31">
        <f t="shared" si="4"/>
        <v>21</v>
      </c>
      <c r="B28" s="32" t="s">
        <v>32</v>
      </c>
      <c r="C28" s="33">
        <v>231</v>
      </c>
      <c r="D28" s="34">
        <v>480</v>
      </c>
      <c r="E28" s="35">
        <f t="shared" si="2"/>
        <v>21</v>
      </c>
      <c r="F28" s="36">
        <f t="shared" si="0"/>
        <v>-0.51875</v>
      </c>
      <c r="G28" s="37">
        <v>850</v>
      </c>
      <c r="H28" s="38">
        <v>1530</v>
      </c>
      <c r="I28" s="35">
        <f t="shared" si="3"/>
        <v>20</v>
      </c>
      <c r="J28" s="39">
        <f t="shared" si="1"/>
        <v>-0.4444444444444444</v>
      </c>
    </row>
    <row r="29" spans="1:10" s="30" customFormat="1" ht="12.75" customHeight="1">
      <c r="A29" s="31">
        <f t="shared" si="4"/>
        <v>22</v>
      </c>
      <c r="B29" s="32" t="s">
        <v>30</v>
      </c>
      <c r="C29" s="33">
        <v>179</v>
      </c>
      <c r="D29" s="34">
        <v>547</v>
      </c>
      <c r="E29" s="35">
        <f t="shared" si="2"/>
        <v>19</v>
      </c>
      <c r="F29" s="36">
        <f t="shared" si="0"/>
        <v>-0.6727605118829981</v>
      </c>
      <c r="G29" s="37">
        <v>809</v>
      </c>
      <c r="H29" s="38">
        <v>1820</v>
      </c>
      <c r="I29" s="35">
        <f t="shared" si="3"/>
        <v>17</v>
      </c>
      <c r="J29" s="39">
        <f t="shared" si="1"/>
        <v>-0.5554945054945055</v>
      </c>
    </row>
    <row r="30" spans="1:10" s="30" customFormat="1" ht="12.75" customHeight="1">
      <c r="A30" s="31">
        <f t="shared" si="4"/>
        <v>23</v>
      </c>
      <c r="B30" s="32" t="s">
        <v>34</v>
      </c>
      <c r="C30" s="33">
        <v>330</v>
      </c>
      <c r="D30" s="34">
        <v>188</v>
      </c>
      <c r="E30" s="35">
        <f t="shared" si="2"/>
        <v>27</v>
      </c>
      <c r="F30" s="36">
        <f t="shared" si="0"/>
        <v>0.7553191489361702</v>
      </c>
      <c r="G30" s="37">
        <v>667</v>
      </c>
      <c r="H30" s="38">
        <v>564</v>
      </c>
      <c r="I30" s="35">
        <f t="shared" si="3"/>
        <v>27</v>
      </c>
      <c r="J30" s="39">
        <f t="shared" si="1"/>
        <v>0.18262411347517732</v>
      </c>
    </row>
    <row r="31" spans="1:10" s="30" customFormat="1" ht="12.75" customHeight="1">
      <c r="A31" s="31">
        <f t="shared" si="4"/>
        <v>24</v>
      </c>
      <c r="B31" s="32" t="s">
        <v>35</v>
      </c>
      <c r="C31" s="33">
        <v>145</v>
      </c>
      <c r="D31" s="34">
        <v>274</v>
      </c>
      <c r="E31" s="35">
        <f t="shared" si="2"/>
        <v>23</v>
      </c>
      <c r="F31" s="36">
        <f t="shared" si="0"/>
        <v>-0.4708029197080292</v>
      </c>
      <c r="G31" s="37">
        <v>417</v>
      </c>
      <c r="H31" s="38">
        <v>752</v>
      </c>
      <c r="I31" s="35">
        <f t="shared" si="3"/>
        <v>24</v>
      </c>
      <c r="J31" s="39">
        <f t="shared" si="1"/>
        <v>-0.4454787234042553</v>
      </c>
    </row>
    <row r="32" spans="1:10" s="30" customFormat="1" ht="12.75" customHeight="1">
      <c r="A32" s="31">
        <f t="shared" si="4"/>
        <v>25</v>
      </c>
      <c r="B32" s="32" t="s">
        <v>37</v>
      </c>
      <c r="C32" s="33">
        <v>115</v>
      </c>
      <c r="D32" s="34">
        <v>254</v>
      </c>
      <c r="E32" s="35">
        <f t="shared" si="2"/>
        <v>25</v>
      </c>
      <c r="F32" s="36">
        <f t="shared" si="0"/>
        <v>-0.547244094488189</v>
      </c>
      <c r="G32" s="37">
        <v>411</v>
      </c>
      <c r="H32" s="38">
        <v>736</v>
      </c>
      <c r="I32" s="35">
        <f t="shared" si="3"/>
        <v>25</v>
      </c>
      <c r="J32" s="39">
        <f t="shared" si="1"/>
        <v>-0.44157608695652173</v>
      </c>
    </row>
    <row r="33" spans="1:10" s="30" customFormat="1" ht="12.75" customHeight="1">
      <c r="A33" s="31">
        <f t="shared" si="4"/>
        <v>26</v>
      </c>
      <c r="B33" s="32" t="s">
        <v>36</v>
      </c>
      <c r="C33" s="33">
        <v>97</v>
      </c>
      <c r="D33" s="34">
        <v>275</v>
      </c>
      <c r="E33" s="35">
        <f t="shared" si="2"/>
        <v>22</v>
      </c>
      <c r="F33" s="36">
        <f t="shared" si="0"/>
        <v>-0.6472727272727272</v>
      </c>
      <c r="G33" s="37">
        <v>371</v>
      </c>
      <c r="H33" s="38">
        <v>882</v>
      </c>
      <c r="I33" s="35">
        <f t="shared" si="3"/>
        <v>23</v>
      </c>
      <c r="J33" s="39">
        <f t="shared" si="1"/>
        <v>-0.5793650793650794</v>
      </c>
    </row>
    <row r="34" spans="1:10" s="30" customFormat="1" ht="12.75" customHeight="1">
      <c r="A34" s="31">
        <f t="shared" si="4"/>
        <v>27</v>
      </c>
      <c r="B34" s="32" t="s">
        <v>39</v>
      </c>
      <c r="C34" s="33">
        <v>105</v>
      </c>
      <c r="D34" s="40">
        <v>110</v>
      </c>
      <c r="E34" s="35">
        <f t="shared" si="2"/>
        <v>30</v>
      </c>
      <c r="F34" s="36">
        <f t="shared" si="0"/>
        <v>-0.045454545454545456</v>
      </c>
      <c r="G34" s="37">
        <v>343</v>
      </c>
      <c r="H34" s="41">
        <v>295</v>
      </c>
      <c r="I34" s="35">
        <f t="shared" si="3"/>
        <v>30</v>
      </c>
      <c r="J34" s="39">
        <f t="shared" si="1"/>
        <v>0.16271186440677965</v>
      </c>
    </row>
    <row r="35" spans="1:10" s="30" customFormat="1" ht="12.75" customHeight="1">
      <c r="A35" s="31">
        <f t="shared" si="4"/>
        <v>28</v>
      </c>
      <c r="B35" s="32" t="s">
        <v>38</v>
      </c>
      <c r="C35" s="33">
        <v>63</v>
      </c>
      <c r="D35" s="45">
        <v>204</v>
      </c>
      <c r="E35" s="35">
        <f t="shared" si="2"/>
        <v>26</v>
      </c>
      <c r="F35" s="36">
        <f t="shared" si="0"/>
        <v>-0.6911764705882353</v>
      </c>
      <c r="G35" s="37">
        <v>269</v>
      </c>
      <c r="H35" s="42">
        <v>598</v>
      </c>
      <c r="I35" s="35">
        <f t="shared" si="3"/>
        <v>26</v>
      </c>
      <c r="J35" s="39">
        <f t="shared" si="1"/>
        <v>-0.5501672240802675</v>
      </c>
    </row>
    <row r="36" spans="1:10" s="30" customFormat="1" ht="12.75" customHeight="1">
      <c r="A36" s="31">
        <f t="shared" si="4"/>
        <v>29</v>
      </c>
      <c r="B36" s="32" t="s">
        <v>40</v>
      </c>
      <c r="C36" s="33">
        <v>58</v>
      </c>
      <c r="D36" s="43">
        <v>143</v>
      </c>
      <c r="E36" s="35">
        <f t="shared" si="2"/>
        <v>28</v>
      </c>
      <c r="F36" s="36">
        <f t="shared" si="0"/>
        <v>-0.5944055944055944</v>
      </c>
      <c r="G36" s="37">
        <v>201</v>
      </c>
      <c r="H36" s="44">
        <v>466</v>
      </c>
      <c r="I36" s="35">
        <f t="shared" si="3"/>
        <v>28</v>
      </c>
      <c r="J36" s="39">
        <f t="shared" si="1"/>
        <v>-0.5686695278969958</v>
      </c>
    </row>
    <row r="37" spans="1:10" s="30" customFormat="1" ht="12.75" customHeight="1">
      <c r="A37" s="31">
        <f t="shared" si="4"/>
        <v>30</v>
      </c>
      <c r="B37" s="32" t="s">
        <v>41</v>
      </c>
      <c r="C37" s="33">
        <v>74</v>
      </c>
      <c r="D37" s="34">
        <v>0</v>
      </c>
      <c r="E37" s="35">
        <f t="shared" si="2"/>
        <v>56</v>
      </c>
      <c r="F37" s="36"/>
      <c r="G37" s="37">
        <v>183</v>
      </c>
      <c r="H37" s="38">
        <v>0</v>
      </c>
      <c r="I37" s="35">
        <f t="shared" si="3"/>
        <v>59</v>
      </c>
      <c r="J37" s="39"/>
    </row>
    <row r="38" spans="1:10" s="30" customFormat="1" ht="12.75" customHeight="1">
      <c r="A38" s="31">
        <f t="shared" si="4"/>
        <v>31</v>
      </c>
      <c r="B38" s="32" t="s">
        <v>42</v>
      </c>
      <c r="C38" s="33">
        <v>38</v>
      </c>
      <c r="D38" s="34">
        <v>21</v>
      </c>
      <c r="E38" s="35">
        <f t="shared" si="2"/>
        <v>36</v>
      </c>
      <c r="F38" s="36">
        <f>(C38-D38)/D38</f>
        <v>0.8095238095238095</v>
      </c>
      <c r="G38" s="37">
        <v>89</v>
      </c>
      <c r="H38" s="38">
        <v>56</v>
      </c>
      <c r="I38" s="35">
        <f t="shared" si="3"/>
        <v>37</v>
      </c>
      <c r="J38" s="39">
        <f>(G38-H38)/H38</f>
        <v>0.5892857142857143</v>
      </c>
    </row>
    <row r="39" spans="1:10" s="30" customFormat="1" ht="12.75" customHeight="1">
      <c r="A39" s="31">
        <f t="shared" si="4"/>
        <v>32</v>
      </c>
      <c r="B39" s="32" t="s">
        <v>43</v>
      </c>
      <c r="C39" s="33">
        <v>27</v>
      </c>
      <c r="D39" s="34">
        <v>122</v>
      </c>
      <c r="E39" s="35">
        <f t="shared" si="2"/>
        <v>29</v>
      </c>
      <c r="F39" s="36">
        <f>(C39-D39)/D39</f>
        <v>-0.7786885245901639</v>
      </c>
      <c r="G39" s="37">
        <v>83</v>
      </c>
      <c r="H39" s="38">
        <v>346</v>
      </c>
      <c r="I39" s="35">
        <f t="shared" si="3"/>
        <v>29</v>
      </c>
      <c r="J39" s="39">
        <f>(G39-H39)/H39</f>
        <v>-0.7601156069364162</v>
      </c>
    </row>
    <row r="40" spans="1:10" s="30" customFormat="1" ht="12.75" customHeight="1">
      <c r="A40" s="31">
        <f t="shared" si="4"/>
        <v>33</v>
      </c>
      <c r="B40" s="32" t="s">
        <v>44</v>
      </c>
      <c r="C40" s="33">
        <v>28</v>
      </c>
      <c r="D40" s="34">
        <v>52</v>
      </c>
      <c r="E40" s="35">
        <f aca="true" t="shared" si="5" ref="E40:E71">RANK(D40,$D$8:$D$79)</f>
        <v>32</v>
      </c>
      <c r="F40" s="36">
        <f>(C40-D40)/D40</f>
        <v>-0.46153846153846156</v>
      </c>
      <c r="G40" s="37">
        <v>67</v>
      </c>
      <c r="H40" s="38">
        <v>126</v>
      </c>
      <c r="I40" s="35">
        <f aca="true" t="shared" si="6" ref="I40:I71">RANK(H40,$H$8:$H$79)</f>
        <v>32</v>
      </c>
      <c r="J40" s="39">
        <f>(G40-H40)/H40</f>
        <v>-0.46825396825396826</v>
      </c>
    </row>
    <row r="41" spans="1:10" s="30" customFormat="1" ht="12.75" customHeight="1">
      <c r="A41" s="31">
        <f aca="true" t="shared" si="7" ref="A41:A61">A40+1</f>
        <v>34</v>
      </c>
      <c r="B41" s="32" t="s">
        <v>45</v>
      </c>
      <c r="C41" s="33">
        <v>10</v>
      </c>
      <c r="D41" s="34"/>
      <c r="E41" s="35">
        <f t="shared" si="5"/>
        <v>56</v>
      </c>
      <c r="F41" s="36"/>
      <c r="G41" s="37">
        <v>45</v>
      </c>
      <c r="H41" s="38"/>
      <c r="I41" s="35">
        <f t="shared" si="6"/>
        <v>59</v>
      </c>
      <c r="J41" s="39"/>
    </row>
    <row r="42" spans="1:10" s="30" customFormat="1" ht="12.75" customHeight="1">
      <c r="A42" s="31">
        <f t="shared" si="7"/>
        <v>35</v>
      </c>
      <c r="B42" s="32" t="s">
        <v>46</v>
      </c>
      <c r="C42" s="33">
        <v>11</v>
      </c>
      <c r="D42" s="34"/>
      <c r="E42" s="35">
        <f t="shared" si="5"/>
        <v>56</v>
      </c>
      <c r="F42" s="36"/>
      <c r="G42" s="37">
        <v>33</v>
      </c>
      <c r="H42" s="38"/>
      <c r="I42" s="35">
        <f t="shared" si="6"/>
        <v>59</v>
      </c>
      <c r="J42" s="39"/>
    </row>
    <row r="43" spans="1:10" s="30" customFormat="1" ht="12.75" customHeight="1">
      <c r="A43" s="31">
        <f t="shared" si="7"/>
        <v>36</v>
      </c>
      <c r="B43" s="32" t="s">
        <v>47</v>
      </c>
      <c r="C43" s="33">
        <v>7</v>
      </c>
      <c r="D43" s="34">
        <v>84</v>
      </c>
      <c r="E43" s="35">
        <f t="shared" si="5"/>
        <v>31</v>
      </c>
      <c r="F43" s="36">
        <f>(C43-D43)/D43</f>
        <v>-0.9166666666666666</v>
      </c>
      <c r="G43" s="37">
        <v>21</v>
      </c>
      <c r="H43" s="38">
        <v>266</v>
      </c>
      <c r="I43" s="35">
        <f t="shared" si="6"/>
        <v>31</v>
      </c>
      <c r="J43" s="39">
        <f>(G43-H43)/H43</f>
        <v>-0.9210526315789473</v>
      </c>
    </row>
    <row r="44" spans="1:10" s="30" customFormat="1" ht="12.75" customHeight="1">
      <c r="A44" s="31">
        <f t="shared" si="7"/>
        <v>37</v>
      </c>
      <c r="B44" s="32" t="s">
        <v>48</v>
      </c>
      <c r="C44" s="33">
        <v>11</v>
      </c>
      <c r="D44" s="34">
        <v>40</v>
      </c>
      <c r="E44" s="35">
        <f t="shared" si="5"/>
        <v>34</v>
      </c>
      <c r="F44" s="36">
        <f>(C44-D44)/D44</f>
        <v>-0.725</v>
      </c>
      <c r="G44" s="37">
        <v>21</v>
      </c>
      <c r="H44" s="38">
        <v>121</v>
      </c>
      <c r="I44" s="35">
        <f t="shared" si="6"/>
        <v>33</v>
      </c>
      <c r="J44" s="39">
        <f>(G44-H44)/H44</f>
        <v>-0.8264462809917356</v>
      </c>
    </row>
    <row r="45" spans="1:10" s="30" customFormat="1" ht="12.75" customHeight="1">
      <c r="A45" s="31">
        <f t="shared" si="7"/>
        <v>38</v>
      </c>
      <c r="B45" s="32" t="s">
        <v>49</v>
      </c>
      <c r="C45" s="33"/>
      <c r="D45" s="34">
        <v>17</v>
      </c>
      <c r="E45" s="35">
        <f t="shared" si="5"/>
        <v>37</v>
      </c>
      <c r="F45" s="36">
        <f>(C45-D45)/D45</f>
        <v>-1</v>
      </c>
      <c r="G45" s="37">
        <v>19</v>
      </c>
      <c r="H45" s="38">
        <v>63</v>
      </c>
      <c r="I45" s="35">
        <f t="shared" si="6"/>
        <v>35</v>
      </c>
      <c r="J45" s="39">
        <f>(G45-H45)/H45</f>
        <v>-0.6984126984126984</v>
      </c>
    </row>
    <row r="46" spans="1:10" s="30" customFormat="1" ht="12.75" customHeight="1">
      <c r="A46" s="31">
        <f t="shared" si="7"/>
        <v>39</v>
      </c>
      <c r="B46" s="32" t="s">
        <v>51</v>
      </c>
      <c r="C46" s="33">
        <v>1</v>
      </c>
      <c r="D46" s="34">
        <v>2</v>
      </c>
      <c r="E46" s="35">
        <f t="shared" si="5"/>
        <v>41</v>
      </c>
      <c r="F46" s="36">
        <f>(C46-D46)/D46</f>
        <v>-0.5</v>
      </c>
      <c r="G46" s="37">
        <v>12</v>
      </c>
      <c r="H46" s="38">
        <v>6</v>
      </c>
      <c r="I46" s="35">
        <f t="shared" si="6"/>
        <v>40</v>
      </c>
      <c r="J46" s="39">
        <f>(G46-H46)/H46</f>
        <v>1</v>
      </c>
    </row>
    <row r="47" spans="1:10" s="30" customFormat="1" ht="12.75" customHeight="1">
      <c r="A47" s="31">
        <f t="shared" si="7"/>
        <v>40</v>
      </c>
      <c r="B47" s="32" t="s">
        <v>50</v>
      </c>
      <c r="C47" s="33">
        <v>1</v>
      </c>
      <c r="D47" s="34">
        <v>24</v>
      </c>
      <c r="E47" s="35">
        <f t="shared" si="5"/>
        <v>35</v>
      </c>
      <c r="F47" s="36">
        <f>(C47-D47)/D47</f>
        <v>-0.9583333333333334</v>
      </c>
      <c r="G47" s="37">
        <v>10</v>
      </c>
      <c r="H47" s="38">
        <v>59</v>
      </c>
      <c r="I47" s="35">
        <f t="shared" si="6"/>
        <v>36</v>
      </c>
      <c r="J47" s="39">
        <f>(G47-H47)/H47</f>
        <v>-0.8305084745762712</v>
      </c>
    </row>
    <row r="48" spans="1:10" s="30" customFormat="1" ht="12.75" customHeight="1">
      <c r="A48" s="31">
        <f t="shared" si="7"/>
        <v>41</v>
      </c>
      <c r="B48" s="32" t="s">
        <v>54</v>
      </c>
      <c r="C48" s="33">
        <v>4</v>
      </c>
      <c r="D48" s="34"/>
      <c r="E48" s="35">
        <f t="shared" si="5"/>
        <v>56</v>
      </c>
      <c r="F48" s="36"/>
      <c r="G48" s="37">
        <v>8</v>
      </c>
      <c r="H48" s="38"/>
      <c r="I48" s="35">
        <f t="shared" si="6"/>
        <v>59</v>
      </c>
      <c r="J48" s="39"/>
    </row>
    <row r="49" spans="1:10" s="30" customFormat="1" ht="12.75" customHeight="1">
      <c r="A49" s="31">
        <f t="shared" si="7"/>
        <v>42</v>
      </c>
      <c r="B49" s="32" t="s">
        <v>55</v>
      </c>
      <c r="C49" s="33"/>
      <c r="D49" s="34"/>
      <c r="E49" s="35">
        <f t="shared" si="5"/>
        <v>56</v>
      </c>
      <c r="F49" s="36"/>
      <c r="G49" s="37">
        <v>7</v>
      </c>
      <c r="H49" s="38"/>
      <c r="I49" s="35">
        <f t="shared" si="6"/>
        <v>59</v>
      </c>
      <c r="J49" s="39"/>
    </row>
    <row r="50" spans="1:10" s="30" customFormat="1" ht="12.75" customHeight="1">
      <c r="A50" s="31">
        <f t="shared" si="7"/>
        <v>43</v>
      </c>
      <c r="B50" s="32" t="s">
        <v>53</v>
      </c>
      <c r="C50" s="33">
        <v>2</v>
      </c>
      <c r="D50" s="34"/>
      <c r="E50" s="35">
        <f t="shared" si="5"/>
        <v>56</v>
      </c>
      <c r="F50" s="36"/>
      <c r="G50" s="37">
        <v>7</v>
      </c>
      <c r="H50" s="41"/>
      <c r="I50" s="35">
        <f t="shared" si="6"/>
        <v>59</v>
      </c>
      <c r="J50" s="39"/>
    </row>
    <row r="51" spans="1:10" s="30" customFormat="1" ht="12.75" customHeight="1">
      <c r="A51" s="31">
        <f t="shared" si="7"/>
        <v>44</v>
      </c>
      <c r="B51" s="32" t="s">
        <v>52</v>
      </c>
      <c r="C51" s="33">
        <v>3</v>
      </c>
      <c r="D51" s="34"/>
      <c r="E51" s="35">
        <f t="shared" si="5"/>
        <v>56</v>
      </c>
      <c r="F51" s="36"/>
      <c r="G51" s="37">
        <v>4</v>
      </c>
      <c r="H51" s="42"/>
      <c r="I51" s="35">
        <f t="shared" si="6"/>
        <v>59</v>
      </c>
      <c r="J51" s="39"/>
    </row>
    <row r="52" spans="1:10" s="30" customFormat="1" ht="12.75" customHeight="1">
      <c r="A52" s="31">
        <f t="shared" si="7"/>
        <v>45</v>
      </c>
      <c r="B52" s="32" t="s">
        <v>57</v>
      </c>
      <c r="C52" s="33"/>
      <c r="D52" s="46">
        <v>1</v>
      </c>
      <c r="E52" s="35">
        <f t="shared" si="5"/>
        <v>44</v>
      </c>
      <c r="F52" s="36">
        <f>(C52-D52)/D52</f>
        <v>-1</v>
      </c>
      <c r="G52" s="37">
        <v>2</v>
      </c>
      <c r="H52" s="46">
        <v>6</v>
      </c>
      <c r="I52" s="35">
        <f t="shared" si="6"/>
        <v>40</v>
      </c>
      <c r="J52" s="39">
        <f>(G52-H52)/H52</f>
        <v>-0.6666666666666666</v>
      </c>
    </row>
    <row r="53" spans="1:10" s="30" customFormat="1" ht="12.75" customHeight="1">
      <c r="A53" s="31">
        <f t="shared" si="7"/>
        <v>46</v>
      </c>
      <c r="B53" s="32" t="s">
        <v>58</v>
      </c>
      <c r="C53" s="33">
        <v>1</v>
      </c>
      <c r="D53" s="34">
        <v>2</v>
      </c>
      <c r="E53" s="35">
        <f t="shared" si="5"/>
        <v>41</v>
      </c>
      <c r="F53" s="36">
        <f>(C53-D53)/D53</f>
        <v>-0.5</v>
      </c>
      <c r="G53" s="37">
        <v>2</v>
      </c>
      <c r="H53" s="38">
        <v>6</v>
      </c>
      <c r="I53" s="35">
        <f t="shared" si="6"/>
        <v>40</v>
      </c>
      <c r="J53" s="39">
        <f>(G53-H53)/H53</f>
        <v>-0.6666666666666666</v>
      </c>
    </row>
    <row r="54" spans="1:10" s="30" customFormat="1" ht="12.75" customHeight="1">
      <c r="A54" s="31">
        <f t="shared" si="7"/>
        <v>47</v>
      </c>
      <c r="B54" s="32" t="s">
        <v>60</v>
      </c>
      <c r="C54" s="33">
        <v>2</v>
      </c>
      <c r="D54" s="34">
        <v>0</v>
      </c>
      <c r="E54" s="35">
        <f t="shared" si="5"/>
        <v>56</v>
      </c>
      <c r="F54" s="36"/>
      <c r="G54" s="37">
        <v>2</v>
      </c>
      <c r="H54" s="38">
        <v>3</v>
      </c>
      <c r="I54" s="35">
        <f t="shared" si="6"/>
        <v>48</v>
      </c>
      <c r="J54" s="39">
        <f>(G54-H54)/H54</f>
        <v>-0.3333333333333333</v>
      </c>
    </row>
    <row r="55" spans="1:10" s="30" customFormat="1" ht="12.75" customHeight="1">
      <c r="A55" s="31">
        <f t="shared" si="7"/>
        <v>48</v>
      </c>
      <c r="B55" s="32" t="s">
        <v>56</v>
      </c>
      <c r="C55" s="33">
        <v>2</v>
      </c>
      <c r="D55" s="34"/>
      <c r="E55" s="35">
        <f t="shared" si="5"/>
        <v>56</v>
      </c>
      <c r="F55" s="36"/>
      <c r="G55" s="37">
        <v>2</v>
      </c>
      <c r="H55" s="38">
        <v>0</v>
      </c>
      <c r="I55" s="35">
        <f t="shared" si="6"/>
        <v>59</v>
      </c>
      <c r="J55" s="39"/>
    </row>
    <row r="56" spans="1:10" s="30" customFormat="1" ht="12.75" customHeight="1">
      <c r="A56" s="31">
        <f t="shared" si="7"/>
        <v>49</v>
      </c>
      <c r="B56" s="32" t="s">
        <v>61</v>
      </c>
      <c r="C56" s="33">
        <v>1</v>
      </c>
      <c r="D56" s="34">
        <v>1</v>
      </c>
      <c r="E56" s="35">
        <f t="shared" si="5"/>
        <v>44</v>
      </c>
      <c r="F56" s="36">
        <f>(C56-D56)/D56</f>
        <v>0</v>
      </c>
      <c r="G56" s="37">
        <v>2</v>
      </c>
      <c r="H56" s="38">
        <v>4</v>
      </c>
      <c r="I56" s="35">
        <f t="shared" si="6"/>
        <v>45</v>
      </c>
      <c r="J56" s="39">
        <f>(G56-H56)/H56</f>
        <v>-0.5</v>
      </c>
    </row>
    <row r="57" spans="1:10" s="30" customFormat="1" ht="12.75" customHeight="1">
      <c r="A57" s="31">
        <f t="shared" si="7"/>
        <v>50</v>
      </c>
      <c r="B57" s="32" t="s">
        <v>64</v>
      </c>
      <c r="C57" s="33"/>
      <c r="D57" s="46">
        <v>2</v>
      </c>
      <c r="E57" s="35">
        <f t="shared" si="5"/>
        <v>41</v>
      </c>
      <c r="F57" s="36">
        <f>(C57-D57)/D57</f>
        <v>-1</v>
      </c>
      <c r="G57" s="37">
        <v>1</v>
      </c>
      <c r="H57" s="46">
        <v>2</v>
      </c>
      <c r="I57" s="35">
        <f t="shared" si="6"/>
        <v>50</v>
      </c>
      <c r="J57" s="39">
        <f>(G57-H57)/H57</f>
        <v>-0.5</v>
      </c>
    </row>
    <row r="58" spans="1:10" s="30" customFormat="1" ht="12.75" customHeight="1">
      <c r="A58" s="31">
        <f t="shared" si="7"/>
        <v>51</v>
      </c>
      <c r="B58" s="47" t="s">
        <v>66</v>
      </c>
      <c r="C58" s="48"/>
      <c r="D58" s="34"/>
      <c r="E58" s="35">
        <f t="shared" si="5"/>
        <v>56</v>
      </c>
      <c r="F58" s="36"/>
      <c r="G58" s="37">
        <v>1</v>
      </c>
      <c r="H58" s="38"/>
      <c r="I58" s="35">
        <f t="shared" si="6"/>
        <v>59</v>
      </c>
      <c r="J58" s="39"/>
    </row>
    <row r="59" spans="1:10" s="30" customFormat="1" ht="12.75" customHeight="1">
      <c r="A59" s="31">
        <f t="shared" si="7"/>
        <v>52</v>
      </c>
      <c r="B59" s="47" t="s">
        <v>68</v>
      </c>
      <c r="C59" s="33">
        <v>1</v>
      </c>
      <c r="D59" s="34">
        <v>0</v>
      </c>
      <c r="E59" s="35">
        <f t="shared" si="5"/>
        <v>56</v>
      </c>
      <c r="F59" s="36"/>
      <c r="G59" s="37">
        <v>1</v>
      </c>
      <c r="H59" s="38">
        <v>0</v>
      </c>
      <c r="I59" s="35">
        <f t="shared" si="6"/>
        <v>59</v>
      </c>
      <c r="J59" s="39"/>
    </row>
    <row r="60" spans="1:10" s="30" customFormat="1" ht="12.75" customHeight="1">
      <c r="A60" s="31">
        <f t="shared" si="7"/>
        <v>53</v>
      </c>
      <c r="B60" s="47" t="s">
        <v>70</v>
      </c>
      <c r="C60" s="48"/>
      <c r="D60" s="34">
        <v>1</v>
      </c>
      <c r="E60" s="35">
        <f t="shared" si="5"/>
        <v>44</v>
      </c>
      <c r="F60" s="36">
        <f>(C60-D60)/D60</f>
        <v>-1</v>
      </c>
      <c r="G60" s="37">
        <v>1</v>
      </c>
      <c r="H60" s="38">
        <v>2</v>
      </c>
      <c r="I60" s="35">
        <f t="shared" si="6"/>
        <v>50</v>
      </c>
      <c r="J60" s="39">
        <f>(G60-H60)/H60</f>
        <v>-0.5</v>
      </c>
    </row>
    <row r="61" spans="1:10" s="30" customFormat="1" ht="12.75" customHeight="1">
      <c r="A61" s="31">
        <f t="shared" si="7"/>
        <v>54</v>
      </c>
      <c r="B61" s="47" t="s">
        <v>71</v>
      </c>
      <c r="C61" s="48">
        <v>1</v>
      </c>
      <c r="D61" s="34"/>
      <c r="E61" s="35">
        <f t="shared" si="5"/>
        <v>56</v>
      </c>
      <c r="F61" s="36"/>
      <c r="G61" s="37">
        <v>1</v>
      </c>
      <c r="H61" s="38"/>
      <c r="I61" s="35">
        <f t="shared" si="6"/>
        <v>59</v>
      </c>
      <c r="J61" s="39"/>
    </row>
    <row r="62" spans="1:10" s="30" customFormat="1" ht="12.75" customHeight="1">
      <c r="A62" s="31">
        <v>55</v>
      </c>
      <c r="B62" s="49" t="s">
        <v>72</v>
      </c>
      <c r="C62" s="50"/>
      <c r="D62" s="51"/>
      <c r="E62" s="35">
        <f t="shared" si="5"/>
        <v>56</v>
      </c>
      <c r="F62" s="36"/>
      <c r="G62" s="52">
        <v>1</v>
      </c>
      <c r="H62" s="51"/>
      <c r="I62" s="35">
        <f t="shared" si="6"/>
        <v>59</v>
      </c>
      <c r="J62" s="39"/>
    </row>
    <row r="63" spans="1:10" ht="11.25">
      <c r="A63" s="31">
        <v>56</v>
      </c>
      <c r="B63" s="53" t="s">
        <v>73</v>
      </c>
      <c r="C63" s="54"/>
      <c r="D63" s="55">
        <v>1</v>
      </c>
      <c r="E63" s="35">
        <f t="shared" si="5"/>
        <v>44</v>
      </c>
      <c r="F63" s="36">
        <f>(C63-D63)/D63</f>
        <v>-1</v>
      </c>
      <c r="G63" s="54">
        <v>1</v>
      </c>
      <c r="H63" s="55">
        <v>6</v>
      </c>
      <c r="I63" s="35">
        <f t="shared" si="6"/>
        <v>40</v>
      </c>
      <c r="J63" s="39">
        <f>(G63-H63)/H63</f>
        <v>-0.8333333333333334</v>
      </c>
    </row>
    <row r="64" spans="1:10" ht="11.25">
      <c r="A64" s="31">
        <v>57</v>
      </c>
      <c r="B64" s="53" t="s">
        <v>65</v>
      </c>
      <c r="C64" s="54"/>
      <c r="D64" s="55">
        <v>0</v>
      </c>
      <c r="E64" s="35">
        <f t="shared" si="5"/>
        <v>56</v>
      </c>
      <c r="F64" s="36"/>
      <c r="G64" s="54">
        <v>1</v>
      </c>
      <c r="H64" s="55">
        <v>2</v>
      </c>
      <c r="I64" s="35">
        <f t="shared" si="6"/>
        <v>50</v>
      </c>
      <c r="J64" s="39">
        <f>(G64-H64)/H64</f>
        <v>-0.5</v>
      </c>
    </row>
    <row r="65" spans="1:10" ht="11.25">
      <c r="A65" s="31">
        <v>58</v>
      </c>
      <c r="B65" s="53" t="s">
        <v>59</v>
      </c>
      <c r="C65" s="54"/>
      <c r="D65" s="55">
        <v>4</v>
      </c>
      <c r="E65" s="35">
        <f t="shared" si="5"/>
        <v>39</v>
      </c>
      <c r="F65" s="36">
        <f>(C65-D65)/D65</f>
        <v>-1</v>
      </c>
      <c r="G65" s="54">
        <v>1</v>
      </c>
      <c r="H65" s="55">
        <v>14</v>
      </c>
      <c r="I65" s="35">
        <f t="shared" si="6"/>
        <v>38</v>
      </c>
      <c r="J65" s="39">
        <f>(G65-H65)/H65</f>
        <v>-0.9285714285714286</v>
      </c>
    </row>
    <row r="66" spans="1:10" ht="11.25">
      <c r="A66" s="31">
        <v>59</v>
      </c>
      <c r="B66" s="53" t="s">
        <v>75</v>
      </c>
      <c r="C66" s="54">
        <v>1</v>
      </c>
      <c r="D66" s="55"/>
      <c r="E66" s="35">
        <f t="shared" si="5"/>
        <v>56</v>
      </c>
      <c r="F66" s="36"/>
      <c r="G66" s="54">
        <v>1</v>
      </c>
      <c r="H66" s="55"/>
      <c r="I66" s="35">
        <f t="shared" si="6"/>
        <v>59</v>
      </c>
      <c r="J66" s="39"/>
    </row>
    <row r="67" spans="1:10" ht="11.25">
      <c r="A67" s="31">
        <v>60</v>
      </c>
      <c r="B67" s="53" t="s">
        <v>76</v>
      </c>
      <c r="C67" s="54"/>
      <c r="D67" s="55"/>
      <c r="E67" s="35">
        <f t="shared" si="5"/>
        <v>56</v>
      </c>
      <c r="F67" s="36"/>
      <c r="G67" s="54">
        <v>1</v>
      </c>
      <c r="H67" s="55"/>
      <c r="I67" s="35">
        <f t="shared" si="6"/>
        <v>59</v>
      </c>
      <c r="J67" s="39"/>
    </row>
    <row r="68" spans="1:10" ht="11.25">
      <c r="A68" s="31">
        <v>61</v>
      </c>
      <c r="B68" s="53" t="s">
        <v>77</v>
      </c>
      <c r="C68" s="54"/>
      <c r="D68" s="55">
        <v>3</v>
      </c>
      <c r="E68" s="35">
        <f t="shared" si="5"/>
        <v>40</v>
      </c>
      <c r="F68" s="36">
        <f aca="true" t="shared" si="8" ref="F68:F73">(C68-D68)/D68</f>
        <v>-1</v>
      </c>
      <c r="G68" s="54"/>
      <c r="H68" s="55">
        <v>4</v>
      </c>
      <c r="I68" s="35">
        <f t="shared" si="6"/>
        <v>45</v>
      </c>
      <c r="J68" s="39">
        <f aca="true" t="shared" si="9" ref="J68:J79">(G68-H68)/H68</f>
        <v>-1</v>
      </c>
    </row>
    <row r="69" spans="1:10" ht="11.25">
      <c r="A69" s="31">
        <v>62</v>
      </c>
      <c r="B69" s="53" t="s">
        <v>78</v>
      </c>
      <c r="C69" s="54"/>
      <c r="D69" s="55">
        <v>1</v>
      </c>
      <c r="E69" s="35">
        <f t="shared" si="5"/>
        <v>44</v>
      </c>
      <c r="F69" s="36">
        <f t="shared" si="8"/>
        <v>-1</v>
      </c>
      <c r="G69" s="54"/>
      <c r="H69" s="55">
        <v>5</v>
      </c>
      <c r="I69" s="35">
        <f t="shared" si="6"/>
        <v>44</v>
      </c>
      <c r="J69" s="39">
        <f t="shared" si="9"/>
        <v>-1</v>
      </c>
    </row>
    <row r="70" spans="1:10" ht="11.25">
      <c r="A70" s="31">
        <v>63</v>
      </c>
      <c r="B70" s="53" t="s">
        <v>67</v>
      </c>
      <c r="C70" s="54"/>
      <c r="D70" s="57">
        <v>1</v>
      </c>
      <c r="E70" s="35">
        <f t="shared" si="5"/>
        <v>44</v>
      </c>
      <c r="F70" s="36">
        <f t="shared" si="8"/>
        <v>-1</v>
      </c>
      <c r="G70" s="54"/>
      <c r="H70" s="57">
        <v>1</v>
      </c>
      <c r="I70" s="35">
        <f t="shared" si="6"/>
        <v>56</v>
      </c>
      <c r="J70" s="39">
        <f t="shared" si="9"/>
        <v>-1</v>
      </c>
    </row>
    <row r="71" spans="1:10" ht="11.25">
      <c r="A71" s="31">
        <v>64</v>
      </c>
      <c r="B71" s="53" t="s">
        <v>80</v>
      </c>
      <c r="C71" s="58"/>
      <c r="D71" s="55">
        <v>1</v>
      </c>
      <c r="E71" s="35">
        <f t="shared" si="5"/>
        <v>44</v>
      </c>
      <c r="F71" s="36">
        <f t="shared" si="8"/>
        <v>-1</v>
      </c>
      <c r="G71" s="59"/>
      <c r="H71" s="55">
        <v>4</v>
      </c>
      <c r="I71" s="35">
        <f t="shared" si="6"/>
        <v>45</v>
      </c>
      <c r="J71" s="39">
        <f t="shared" si="9"/>
        <v>-1</v>
      </c>
    </row>
    <row r="72" spans="1:10" ht="11.25">
      <c r="A72" s="31">
        <v>65</v>
      </c>
      <c r="B72" s="53" t="s">
        <v>69</v>
      </c>
      <c r="C72" s="58"/>
      <c r="D72" s="55">
        <v>1</v>
      </c>
      <c r="E72" s="35">
        <f>RANK(D72,$D$8:$D$79)</f>
        <v>44</v>
      </c>
      <c r="F72" s="36">
        <f t="shared" si="8"/>
        <v>-1</v>
      </c>
      <c r="G72" s="59"/>
      <c r="H72" s="55">
        <v>2</v>
      </c>
      <c r="I72" s="35">
        <f>RANK(H72,$H$8:$H$79)</f>
        <v>50</v>
      </c>
      <c r="J72" s="39">
        <f t="shared" si="9"/>
        <v>-1</v>
      </c>
    </row>
    <row r="73" spans="1:10" ht="11.25">
      <c r="A73" s="31">
        <v>66</v>
      </c>
      <c r="B73" s="53" t="s">
        <v>77</v>
      </c>
      <c r="C73" s="58"/>
      <c r="D73" s="55">
        <v>1</v>
      </c>
      <c r="E73" s="35">
        <f>RANK(D73,$D$8:$D$79)</f>
        <v>44</v>
      </c>
      <c r="F73" s="36">
        <f t="shared" si="8"/>
        <v>-1</v>
      </c>
      <c r="G73" s="59"/>
      <c r="H73" s="55">
        <v>3</v>
      </c>
      <c r="I73" s="35">
        <f>RANK(H73,$H$8:$H$79)</f>
        <v>48</v>
      </c>
      <c r="J73" s="39">
        <f t="shared" si="9"/>
        <v>-1</v>
      </c>
    </row>
    <row r="74" spans="1:10" ht="11.25">
      <c r="A74" s="31">
        <v>67</v>
      </c>
      <c r="B74" s="53" t="s">
        <v>81</v>
      </c>
      <c r="C74" s="58"/>
      <c r="D74" s="55">
        <v>0</v>
      </c>
      <c r="E74" s="35">
        <f>RANK(D74,$D$8:$D$79)</f>
        <v>56</v>
      </c>
      <c r="F74" s="36"/>
      <c r="G74" s="59"/>
      <c r="H74" s="55">
        <v>2</v>
      </c>
      <c r="I74" s="35">
        <f>RANK(H74,$H$8:$H$79)</f>
        <v>50</v>
      </c>
      <c r="J74" s="39">
        <f t="shared" si="9"/>
        <v>-1</v>
      </c>
    </row>
    <row r="75" spans="1:10" ht="11.25">
      <c r="A75" s="31">
        <v>68</v>
      </c>
      <c r="B75" s="53" t="s">
        <v>63</v>
      </c>
      <c r="C75" s="58"/>
      <c r="D75" s="55">
        <v>1</v>
      </c>
      <c r="E75" s="35">
        <f>RANK(D75,$D$8:$D$79)</f>
        <v>44</v>
      </c>
      <c r="F75" s="36">
        <f>(C75-D75)/D75</f>
        <v>-1</v>
      </c>
      <c r="G75" s="59"/>
      <c r="H75" s="55">
        <v>2</v>
      </c>
      <c r="I75" s="35">
        <f>RANK(H75,$H$8:$H$79)</f>
        <v>50</v>
      </c>
      <c r="J75" s="39">
        <f t="shared" si="9"/>
        <v>-1</v>
      </c>
    </row>
    <row r="76" spans="1:10" ht="11.25">
      <c r="A76" s="31">
        <v>69</v>
      </c>
      <c r="B76" s="53" t="s">
        <v>62</v>
      </c>
      <c r="C76" s="58"/>
      <c r="D76" s="55">
        <v>1</v>
      </c>
      <c r="E76" s="35">
        <f>RANK(D76,$D$8:$D$79)</f>
        <v>44</v>
      </c>
      <c r="F76" s="36">
        <f>(C76-D76)/D76</f>
        <v>-1</v>
      </c>
      <c r="G76" s="59"/>
      <c r="H76" s="55">
        <v>1</v>
      </c>
      <c r="I76" s="35">
        <f>RANK(H76,$H$8:$H$79)</f>
        <v>56</v>
      </c>
      <c r="J76" s="39">
        <f t="shared" si="9"/>
        <v>-1</v>
      </c>
    </row>
    <row r="77" spans="1:10" ht="11.25">
      <c r="A77" s="31">
        <v>70</v>
      </c>
      <c r="B77" s="53" t="s">
        <v>82</v>
      </c>
      <c r="C77" s="58"/>
      <c r="D77" s="57">
        <v>1</v>
      </c>
      <c r="E77" s="35">
        <f>RANK(D77,$D$8:$D$79)</f>
        <v>44</v>
      </c>
      <c r="F77" s="36">
        <f>(C77-D77)/D77</f>
        <v>-1</v>
      </c>
      <c r="G77" s="59"/>
      <c r="H77" s="57">
        <v>1</v>
      </c>
      <c r="I77" s="35">
        <f>RANK(H77,$H$8:$H$79)</f>
        <v>56</v>
      </c>
      <c r="J77" s="39">
        <f t="shared" si="9"/>
        <v>-1</v>
      </c>
    </row>
    <row r="78" spans="1:10" ht="11.25">
      <c r="A78" s="31">
        <v>71</v>
      </c>
      <c r="B78" s="53" t="s">
        <v>79</v>
      </c>
      <c r="C78" s="58"/>
      <c r="D78" s="55">
        <v>7</v>
      </c>
      <c r="E78" s="35">
        <f>RANK(D78,$D$8:$D$79)</f>
        <v>38</v>
      </c>
      <c r="F78" s="36">
        <f>(C78-D78)/D78</f>
        <v>-1</v>
      </c>
      <c r="G78" s="56"/>
      <c r="H78" s="55">
        <v>14</v>
      </c>
      <c r="I78" s="35">
        <f>RANK(H78,$H$8:$H$79)</f>
        <v>38</v>
      </c>
      <c r="J78" s="39">
        <f t="shared" si="9"/>
        <v>-1</v>
      </c>
    </row>
    <row r="79" spans="1:10" ht="12" thickBot="1">
      <c r="A79" s="60">
        <v>72</v>
      </c>
      <c r="B79" s="61" t="s">
        <v>74</v>
      </c>
      <c r="C79" s="62"/>
      <c r="D79" s="63">
        <v>42</v>
      </c>
      <c r="E79" s="64">
        <f>RANK(D79,$D$8:$D$79)</f>
        <v>33</v>
      </c>
      <c r="F79" s="65">
        <f>(C79-D79)/D79</f>
        <v>-1</v>
      </c>
      <c r="G79" s="66"/>
      <c r="H79" s="63">
        <v>119</v>
      </c>
      <c r="I79" s="64">
        <f>RANK(H79,$H$8:$H$79)</f>
        <v>34</v>
      </c>
      <c r="J79" s="67">
        <f t="shared" si="9"/>
        <v>-1</v>
      </c>
    </row>
  </sheetData>
  <mergeCells count="2">
    <mergeCell ref="A3:J3"/>
    <mergeCell ref="A4:J4"/>
  </mergeCells>
  <printOptions/>
  <pageMargins left="0.7480314960629921" right="0.7480314960629921" top="0.31496062992125984" bottom="0.5905511811023623" header="0.2362204724409449" footer="0.31496062992125984"/>
  <pageSetup horizontalDpi="600" verticalDpi="600" orientation="portrait" paperSize="9" scale="77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4460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KOSTAS</cp:lastModifiedBy>
  <cp:lastPrinted>2010-04-09T10:37:31Z</cp:lastPrinted>
  <dcterms:created xsi:type="dcterms:W3CDTF">2010-04-09T10:35:47Z</dcterms:created>
  <dcterms:modified xsi:type="dcterms:W3CDTF">2010-04-09T10:37:45Z</dcterms:modified>
  <cp:category/>
  <cp:version/>
  <cp:contentType/>
  <cp:contentStatus/>
</cp:coreProperties>
</file>