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Δ0908_Mar09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'Δ0908_Mar09'!$A$1:$J$77</definedName>
  </definedNames>
  <calcPr fullCalcOnLoad="1"/>
</workbook>
</file>

<file path=xl/sharedStrings.xml><?xml version="1.0" encoding="utf-8"?>
<sst xmlns="http://schemas.openxmlformats.org/spreadsheetml/2006/main" count="82" uniqueCount="82">
  <si>
    <t>MARCH '09 -YTD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</si>
  <si>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</si>
  <si>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</si>
  <si>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</si>
  <si>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</si>
  <si>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Mar-09</t>
  </si>
  <si>
    <t>Mar-08</t>
  </si>
  <si>
    <t>Δ09/08</t>
  </si>
  <si>
    <t>Mar'09-YTD</t>
  </si>
  <si>
    <t>Mar'08 YTD</t>
  </si>
  <si>
    <t>Rank</t>
  </si>
  <si>
    <t>TOTAL</t>
  </si>
  <si>
    <t>TOYOTA</t>
  </si>
  <si>
    <t>VOLKS WAGEN</t>
  </si>
  <si>
    <t>OPEL</t>
  </si>
  <si>
    <t>FORD</t>
  </si>
  <si>
    <t>HYUNDAI</t>
  </si>
  <si>
    <t>NISSAN</t>
  </si>
  <si>
    <t>SUZUKI</t>
  </si>
  <si>
    <t>FIAT</t>
  </si>
  <si>
    <t>SKODA</t>
  </si>
  <si>
    <t>MERCEDES</t>
  </si>
  <si>
    <t>AUDI</t>
  </si>
  <si>
    <t>HONDA</t>
  </si>
  <si>
    <t>PEUGEOT</t>
  </si>
  <si>
    <t>SEAT</t>
  </si>
  <si>
    <t>KIA MOTORS</t>
  </si>
  <si>
    <t>MAZDA</t>
  </si>
  <si>
    <t>CITROEN</t>
  </si>
  <si>
    <t>BMW</t>
  </si>
  <si>
    <t>MITSUBISHI</t>
  </si>
  <si>
    <t>DAIHATSU</t>
  </si>
  <si>
    <t>SMART</t>
  </si>
  <si>
    <t>RENAULT</t>
  </si>
  <si>
    <t>CHEVROLET</t>
  </si>
  <si>
    <t>CHRYSLER</t>
  </si>
  <si>
    <t>SUBARU</t>
  </si>
  <si>
    <t>ALFA ROMEO</t>
  </si>
  <si>
    <t>VOLVO</t>
  </si>
  <si>
    <t>MINI</t>
  </si>
  <si>
    <t>LANCIA</t>
  </si>
  <si>
    <t>LEXUS</t>
  </si>
  <si>
    <t>SAAB</t>
  </si>
  <si>
    <t>PORSCHE</t>
  </si>
  <si>
    <t>ABARTH</t>
  </si>
  <si>
    <t>DACIA</t>
  </si>
  <si>
    <t>LADA</t>
  </si>
  <si>
    <t>LAND ROVER</t>
  </si>
  <si>
    <t>SSANGYONG</t>
  </si>
  <si>
    <t>JAGUAR</t>
  </si>
  <si>
    <t>CHANGAN</t>
  </si>
  <si>
    <t>JAC</t>
  </si>
  <si>
    <t>LIFAN</t>
  </si>
  <si>
    <t>INFINITI</t>
  </si>
  <si>
    <t>SH AUTO</t>
  </si>
  <si>
    <t>HUMMER</t>
  </si>
  <si>
    <t>FERRARI</t>
  </si>
  <si>
    <t>CADILLAC</t>
  </si>
  <si>
    <t>MASERATI</t>
  </si>
  <si>
    <t>HOBBY</t>
  </si>
  <si>
    <t>HYMER</t>
  </si>
  <si>
    <t>LAMBORGHINI</t>
  </si>
  <si>
    <t>RIMOR</t>
  </si>
  <si>
    <t>MORGAN</t>
  </si>
  <si>
    <t>LOTUS</t>
  </si>
  <si>
    <t>ADRIA</t>
  </si>
  <si>
    <t>SEA/ELNAGH</t>
  </si>
  <si>
    <t>MG ROVER</t>
  </si>
  <si>
    <t>LAIKA CARAVANS</t>
  </si>
  <si>
    <t>CHALLENGER/CHAUSSON</t>
  </si>
  <si>
    <t>DETHLEFFS/POSSSL</t>
  </si>
  <si>
    <t>WEINSBERG</t>
  </si>
  <si>
    <t>CORVETTE</t>
  </si>
  <si>
    <t>GM</t>
  </si>
  <si>
    <t>CAPRON</t>
  </si>
  <si>
    <t>HX AUTO</t>
  </si>
  <si>
    <t>LANDWIND</t>
  </si>
  <si>
    <t>TRIGANO</t>
  </si>
  <si>
    <t>MC LOUIS</t>
  </si>
  <si>
    <t>ASTON MARTIN</t>
  </si>
  <si>
    <t>C.I./ROLLERTEAM</t>
  </si>
  <si>
    <t>BENTLEY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</si>
</sst>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sz val="8.5"/>
      <name val="Times New Roman Greek"/>
      <family val="1"/>
    </font>
    <font>
      <sz val="8.5"/>
      <name val="Arial"/>
      <family val="0"/>
    </font>
    <font>
      <sz val="8.5"/>
      <name val="Arial Greek"/>
      <family val="0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8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6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6" fillId="0" borderId="3" xfId="23" applyNumberFormat="1" applyFont="1" applyBorder="1" applyAlignment="1">
      <alignment horizontal="center"/>
      <protection/>
    </xf>
    <xf numFmtId="17" fontId="6" fillId="0" borderId="4" xfId="23" applyNumberFormat="1" applyFont="1" applyBorder="1" applyAlignment="1">
      <alignment horizontal="centerContinuous"/>
      <protection/>
    </xf>
    <xf numFmtId="0" fontId="6" fillId="0" borderId="5" xfId="23" applyFont="1" applyBorder="1" applyAlignment="1">
      <alignment horizontal="centerContinuous"/>
      <protection/>
    </xf>
    <xf numFmtId="0" fontId="6" fillId="0" borderId="4" xfId="23" applyFont="1" applyBorder="1" applyAlignment="1">
      <alignment horizontal="center"/>
      <protection/>
    </xf>
    <xf numFmtId="0" fontId="6" fillId="0" borderId="6" xfId="23" applyFont="1" applyBorder="1" applyAlignment="1">
      <alignment horizontal="center"/>
      <protection/>
    </xf>
    <xf numFmtId="0" fontId="6" fillId="0" borderId="7" xfId="23" applyFont="1" applyBorder="1" applyAlignment="1">
      <alignment horizontal="left" vertical="center"/>
      <protection/>
    </xf>
    <xf numFmtId="0" fontId="6" fillId="0" borderId="8" xfId="22" applyFont="1" applyBorder="1" applyAlignment="1">
      <alignment horizontal="left" vertical="center"/>
      <protection/>
    </xf>
    <xf numFmtId="1" fontId="6" fillId="0" borderId="9" xfId="23" applyNumberFormat="1" applyFont="1" applyBorder="1" applyAlignment="1">
      <alignment horizontal="center" vertical="center"/>
      <protection/>
    </xf>
    <xf numFmtId="1" fontId="6" fillId="0" borderId="10" xfId="23" applyNumberFormat="1" applyFont="1" applyBorder="1" applyAlignment="1">
      <alignment horizontal="centerContinuous" vertical="center"/>
      <protection/>
    </xf>
    <xf numFmtId="1" fontId="6" fillId="0" borderId="11" xfId="23" applyNumberFormat="1" applyFont="1" applyBorder="1" applyAlignment="1">
      <alignment horizontal="centerContinuous" vertical="center"/>
      <protection/>
    </xf>
    <xf numFmtId="209" fontId="6" fillId="0" borderId="10" xfId="21" applyNumberFormat="1" applyFont="1" applyBorder="1" applyAlignment="1">
      <alignment horizontal="center" vertical="center"/>
    </xf>
    <xf numFmtId="209" fontId="6" fillId="0" borderId="12" xfId="21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10" fontId="7" fillId="0" borderId="5" xfId="23" applyNumberFormat="1" applyFont="1" applyFill="1" applyBorder="1" applyAlignment="1">
      <alignment horizontal="center" vertical="center"/>
      <protection/>
    </xf>
    <xf numFmtId="209" fontId="7" fillId="0" borderId="6" xfId="21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23" applyFont="1" applyAlignment="1">
      <alignment vertical="center"/>
      <protection/>
    </xf>
    <xf numFmtId="0" fontId="7" fillId="0" borderId="17" xfId="23" applyFont="1" applyBorder="1" applyAlignment="1">
      <alignment horizontal="center" vertical="center"/>
      <protection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10" fontId="7" fillId="0" borderId="21" xfId="23" applyNumberFormat="1" applyFont="1" applyFill="1" applyBorder="1" applyAlignment="1">
      <alignment horizontal="center" vertical="center"/>
      <protection/>
    </xf>
    <xf numFmtId="209" fontId="7" fillId="0" borderId="22" xfId="21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209" fontId="7" fillId="0" borderId="25" xfId="21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 wrapText="1"/>
    </xf>
    <xf numFmtId="0" fontId="8" fillId="0" borderId="31" xfId="23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center" vertical="center"/>
      <protection/>
    </xf>
    <xf numFmtId="0" fontId="8" fillId="0" borderId="21" xfId="23" applyFont="1" applyFill="1" applyBorder="1" applyAlignment="1">
      <alignment horizontal="center" vertical="center"/>
      <protection/>
    </xf>
    <xf numFmtId="0" fontId="10" fillId="0" borderId="25" xfId="23" applyFont="1" applyBorder="1">
      <alignment/>
      <protection/>
    </xf>
    <xf numFmtId="0" fontId="4" fillId="0" borderId="21" xfId="23" applyFont="1" applyBorder="1">
      <alignment/>
      <protection/>
    </xf>
    <xf numFmtId="0" fontId="10" fillId="0" borderId="0" xfId="23" applyFont="1" applyAlignment="1">
      <alignment horizontal="center"/>
      <protection/>
    </xf>
    <xf numFmtId="0" fontId="10" fillId="0" borderId="21" xfId="23" applyFont="1" applyBorder="1" applyAlignment="1">
      <alignment horizontal="center"/>
      <protection/>
    </xf>
    <xf numFmtId="0" fontId="10" fillId="0" borderId="0" xfId="23" applyFont="1" applyBorder="1" applyAlignment="1">
      <alignment horizontal="center"/>
      <protection/>
    </xf>
    <xf numFmtId="0" fontId="4" fillId="0" borderId="31" xfId="23" applyFont="1" applyBorder="1">
      <alignment/>
      <protection/>
    </xf>
    <xf numFmtId="0" fontId="7" fillId="0" borderId="7" xfId="23" applyFont="1" applyBorder="1" applyAlignment="1">
      <alignment horizontal="center" vertical="center"/>
      <protection/>
    </xf>
    <xf numFmtId="0" fontId="10" fillId="0" borderId="8" xfId="23" applyFont="1" applyBorder="1">
      <alignment/>
      <protection/>
    </xf>
    <xf numFmtId="0" fontId="4" fillId="0" borderId="9" xfId="23" applyFont="1" applyBorder="1">
      <alignment/>
      <protection/>
    </xf>
    <xf numFmtId="0" fontId="4" fillId="0" borderId="33" xfId="23" applyFont="1" applyBorder="1">
      <alignment/>
      <protection/>
    </xf>
    <xf numFmtId="210" fontId="7" fillId="0" borderId="11" xfId="23" applyNumberFormat="1" applyFont="1" applyFill="1" applyBorder="1" applyAlignment="1">
      <alignment horizontal="center" vertical="center"/>
      <protection/>
    </xf>
    <xf numFmtId="209" fontId="7" fillId="0" borderId="12" xfId="21" applyNumberFormat="1" applyFont="1" applyFill="1" applyBorder="1" applyAlignment="1">
      <alignment horizontal="center" vertical="center"/>
    </xf>
    <xf numFmtId="0" fontId="10" fillId="0" borderId="33" xfId="23" applyFont="1" applyBorder="1" applyAlignment="1">
      <alignment horizontal="center"/>
      <protection/>
    </xf>
    <xf numFmtId="209" fontId="7" fillId="0" borderId="8" xfId="21" applyNumberFormat="1" applyFont="1" applyFill="1" applyBorder="1" applyAlignment="1">
      <alignment horizontal="center" vertical="center"/>
    </xf>
    <xf numFmtId="0" fontId="10" fillId="0" borderId="0" xfId="23" applyFont="1">
      <alignment/>
      <protection/>
    </xf>
    <xf numFmtId="0" fontId="4" fillId="0" borderId="34" xfId="23" applyFont="1" applyBorder="1">
      <alignment/>
      <protection/>
    </xf>
    <xf numFmtId="0" fontId="4" fillId="0" borderId="0" xfId="23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workbookViewId="0" topLeftCell="A1">
      <selection activeCell="J58" sqref="J58"/>
    </sheetView>
  </sheetViews>
  <sheetFormatPr defaultColWidth="9.00390625" defaultRowHeight="12.75"/>
  <cols>
    <col min="1" max="1" width="6.375" style="1" customWidth="1"/>
    <col min="2" max="2" width="21.375" style="1" customWidth="1"/>
    <col min="3" max="3" width="8.125" style="1" bestFit="1" customWidth="1"/>
    <col min="4" max="4" width="5.00390625" style="1" bestFit="1" customWidth="1"/>
    <col min="5" max="5" width="4.375" style="1" customWidth="1"/>
    <col min="6" max="6" width="9.125" style="1" customWidth="1"/>
    <col min="7" max="7" width="10.375" style="1" customWidth="1"/>
    <col min="8" max="8" width="5.625" style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Δ09/08</v>
      </c>
    </row>
    <row r="7" spans="1:10" s="20" customFormat="1" ht="18.75" customHeight="1" thickBot="1">
      <c r="A7" s="13" t="s">
        <v>10</v>
      </c>
      <c r="B7" s="14" t="s">
        <v>11</v>
      </c>
      <c r="C7" s="15">
        <f>SUM(C8:C77)</f>
        <v>13373</v>
      </c>
      <c r="D7" s="16">
        <f>SUM(D8:D77)</f>
        <v>22396</v>
      </c>
      <c r="E7" s="17"/>
      <c r="F7" s="18">
        <f aca="true" t="shared" si="0" ref="F7:F39">(C7-D7)/D7</f>
        <v>-0.4028844436506519</v>
      </c>
      <c r="G7" s="15">
        <f>SUM(G8:G77)</f>
        <v>49212</v>
      </c>
      <c r="H7" s="16">
        <f>SUM(H8:H77)</f>
        <v>79271</v>
      </c>
      <c r="I7" s="17"/>
      <c r="J7" s="19">
        <f aca="true" t="shared" si="1" ref="J7:J39">(G7-H7)/H7</f>
        <v>-0.3791928952580389</v>
      </c>
    </row>
    <row r="8" spans="1:10" s="28" customFormat="1" ht="12.75" customHeight="1">
      <c r="A8" s="21">
        <v>1</v>
      </c>
      <c r="B8" s="22" t="s">
        <v>12</v>
      </c>
      <c r="C8" s="23">
        <v>1582</v>
      </c>
      <c r="D8" s="24">
        <v>2131</v>
      </c>
      <c r="E8" s="25">
        <f aca="true" t="shared" si="2" ref="E8:E39">RANK(D8,$D$8:$D$70)</f>
        <v>1</v>
      </c>
      <c r="F8" s="26">
        <f t="shared" si="0"/>
        <v>-0.2576255279211638</v>
      </c>
      <c r="G8" s="27">
        <v>5358</v>
      </c>
      <c r="H8" s="24">
        <v>8154</v>
      </c>
      <c r="I8" s="25">
        <f aca="true" t="shared" si="3" ref="I8:I39">RANK(H8,$H$8:$H$70)</f>
        <v>1</v>
      </c>
      <c r="J8" s="26">
        <f t="shared" si="1"/>
        <v>-0.3428991905813098</v>
      </c>
    </row>
    <row r="9" spans="1:10" s="28" customFormat="1" ht="12.75" customHeight="1">
      <c r="A9" s="29">
        <f aca="true" t="shared" si="4" ref="A9:A40">A8+1</f>
        <v>2</v>
      </c>
      <c r="B9" s="30" t="s">
        <v>13</v>
      </c>
      <c r="C9" s="31">
        <v>1278</v>
      </c>
      <c r="D9" s="32">
        <v>1896</v>
      </c>
      <c r="E9" s="33">
        <f t="shared" si="2"/>
        <v>2</v>
      </c>
      <c r="F9" s="34">
        <f t="shared" si="0"/>
        <v>-0.3259493670886076</v>
      </c>
      <c r="G9" s="35">
        <v>5186</v>
      </c>
      <c r="H9" s="36">
        <v>5749</v>
      </c>
      <c r="I9" s="33">
        <f t="shared" si="3"/>
        <v>3</v>
      </c>
      <c r="J9" s="37">
        <f t="shared" si="1"/>
        <v>-0.09793007479561663</v>
      </c>
    </row>
    <row r="10" spans="1:10" s="28" customFormat="1" ht="12.75" customHeight="1">
      <c r="A10" s="29">
        <f t="shared" si="4"/>
        <v>3</v>
      </c>
      <c r="B10" s="30" t="s">
        <v>14</v>
      </c>
      <c r="C10" s="31">
        <v>1038</v>
      </c>
      <c r="D10" s="32">
        <v>1646</v>
      </c>
      <c r="E10" s="33">
        <f t="shared" si="2"/>
        <v>3</v>
      </c>
      <c r="F10" s="34">
        <f t="shared" si="0"/>
        <v>-0.36938031591737547</v>
      </c>
      <c r="G10" s="35">
        <v>3945</v>
      </c>
      <c r="H10" s="36">
        <v>6237</v>
      </c>
      <c r="I10" s="33">
        <f t="shared" si="3"/>
        <v>2</v>
      </c>
      <c r="J10" s="37">
        <f t="shared" si="1"/>
        <v>-0.36748436748436747</v>
      </c>
    </row>
    <row r="11" spans="1:10" s="28" customFormat="1" ht="12.75" customHeight="1">
      <c r="A11" s="29">
        <f t="shared" si="4"/>
        <v>4</v>
      </c>
      <c r="B11" s="30" t="s">
        <v>15</v>
      </c>
      <c r="C11" s="31">
        <v>1269</v>
      </c>
      <c r="D11" s="32">
        <v>1312</v>
      </c>
      <c r="E11" s="33">
        <f t="shared" si="2"/>
        <v>5</v>
      </c>
      <c r="F11" s="34">
        <f t="shared" si="0"/>
        <v>-0.03277439024390244</v>
      </c>
      <c r="G11" s="35">
        <v>3813</v>
      </c>
      <c r="H11" s="36">
        <v>4181</v>
      </c>
      <c r="I11" s="33">
        <f t="shared" si="3"/>
        <v>6</v>
      </c>
      <c r="J11" s="37">
        <f t="shared" si="1"/>
        <v>-0.08801722076058359</v>
      </c>
    </row>
    <row r="12" spans="1:10" s="28" customFormat="1" ht="12.75" customHeight="1">
      <c r="A12" s="29">
        <f t="shared" si="4"/>
        <v>5</v>
      </c>
      <c r="B12" s="30" t="s">
        <v>16</v>
      </c>
      <c r="C12" s="31">
        <v>782</v>
      </c>
      <c r="D12" s="32">
        <v>1403</v>
      </c>
      <c r="E12" s="33">
        <f t="shared" si="2"/>
        <v>4</v>
      </c>
      <c r="F12" s="34">
        <f t="shared" si="0"/>
        <v>-0.4426229508196721</v>
      </c>
      <c r="G12" s="35">
        <v>2653</v>
      </c>
      <c r="H12" s="36">
        <v>4733</v>
      </c>
      <c r="I12" s="33">
        <f t="shared" si="3"/>
        <v>4</v>
      </c>
      <c r="J12" s="37">
        <f t="shared" si="1"/>
        <v>-0.4394675681386013</v>
      </c>
    </row>
    <row r="13" spans="1:10" s="28" customFormat="1" ht="12.75" customHeight="1">
      <c r="A13" s="29">
        <f t="shared" si="4"/>
        <v>6</v>
      </c>
      <c r="B13" s="30" t="s">
        <v>17</v>
      </c>
      <c r="C13" s="31">
        <v>525</v>
      </c>
      <c r="D13" s="32">
        <v>1063</v>
      </c>
      <c r="E13" s="33">
        <f t="shared" si="2"/>
        <v>8</v>
      </c>
      <c r="F13" s="34">
        <f t="shared" si="0"/>
        <v>-0.5061147695202258</v>
      </c>
      <c r="G13" s="35">
        <v>2338</v>
      </c>
      <c r="H13" s="36">
        <v>3436</v>
      </c>
      <c r="I13" s="33">
        <f t="shared" si="3"/>
        <v>8</v>
      </c>
      <c r="J13" s="37">
        <f t="shared" si="1"/>
        <v>-0.31955762514551805</v>
      </c>
    </row>
    <row r="14" spans="1:10" s="28" customFormat="1" ht="12.75" customHeight="1">
      <c r="A14" s="29">
        <f t="shared" si="4"/>
        <v>7</v>
      </c>
      <c r="B14" s="30" t="s">
        <v>18</v>
      </c>
      <c r="C14" s="31">
        <v>648</v>
      </c>
      <c r="D14" s="32">
        <v>1222</v>
      </c>
      <c r="E14" s="33">
        <f t="shared" si="2"/>
        <v>6</v>
      </c>
      <c r="F14" s="34">
        <f t="shared" si="0"/>
        <v>-0.469721767594108</v>
      </c>
      <c r="G14" s="35">
        <v>2337</v>
      </c>
      <c r="H14" s="36">
        <v>4420</v>
      </c>
      <c r="I14" s="33">
        <f t="shared" si="3"/>
        <v>5</v>
      </c>
      <c r="J14" s="37">
        <f t="shared" si="1"/>
        <v>-0.47126696832579185</v>
      </c>
    </row>
    <row r="15" spans="1:10" s="28" customFormat="1" ht="12.75" customHeight="1">
      <c r="A15" s="29">
        <f t="shared" si="4"/>
        <v>8</v>
      </c>
      <c r="B15" s="30" t="s">
        <v>19</v>
      </c>
      <c r="C15" s="31">
        <v>613</v>
      </c>
      <c r="D15" s="32">
        <v>1214</v>
      </c>
      <c r="E15" s="33">
        <f t="shared" si="2"/>
        <v>7</v>
      </c>
      <c r="F15" s="34">
        <f t="shared" si="0"/>
        <v>-0.4950576606260296</v>
      </c>
      <c r="G15" s="35">
        <v>2260</v>
      </c>
      <c r="H15" s="36">
        <v>3746</v>
      </c>
      <c r="I15" s="33">
        <f t="shared" si="3"/>
        <v>7</v>
      </c>
      <c r="J15" s="37">
        <f t="shared" si="1"/>
        <v>-0.39668980245595303</v>
      </c>
    </row>
    <row r="16" spans="1:10" s="28" customFormat="1" ht="12.75" customHeight="1">
      <c r="A16" s="29">
        <f t="shared" si="4"/>
        <v>9</v>
      </c>
      <c r="B16" s="30" t="s">
        <v>20</v>
      </c>
      <c r="C16" s="31">
        <v>511</v>
      </c>
      <c r="D16" s="32">
        <v>681</v>
      </c>
      <c r="E16" s="33">
        <f t="shared" si="2"/>
        <v>14</v>
      </c>
      <c r="F16" s="34">
        <f t="shared" si="0"/>
        <v>-0.24963289280469897</v>
      </c>
      <c r="G16" s="35">
        <v>1848</v>
      </c>
      <c r="H16" s="36">
        <v>3162</v>
      </c>
      <c r="I16" s="33">
        <f t="shared" si="3"/>
        <v>11</v>
      </c>
      <c r="J16" s="37">
        <f t="shared" si="1"/>
        <v>-0.4155597722960152</v>
      </c>
    </row>
    <row r="17" spans="1:10" s="28" customFormat="1" ht="12.75" customHeight="1">
      <c r="A17" s="29">
        <f t="shared" si="4"/>
        <v>10</v>
      </c>
      <c r="B17" s="30" t="s">
        <v>21</v>
      </c>
      <c r="C17" s="31">
        <v>588</v>
      </c>
      <c r="D17" s="32">
        <v>742</v>
      </c>
      <c r="E17" s="33">
        <f t="shared" si="2"/>
        <v>13</v>
      </c>
      <c r="F17" s="34">
        <f t="shared" si="0"/>
        <v>-0.20754716981132076</v>
      </c>
      <c r="G17" s="35">
        <v>1818</v>
      </c>
      <c r="H17" s="36">
        <v>2387</v>
      </c>
      <c r="I17" s="33">
        <f t="shared" si="3"/>
        <v>16</v>
      </c>
      <c r="J17" s="37">
        <f t="shared" si="1"/>
        <v>-0.23837452869710934</v>
      </c>
    </row>
    <row r="18" spans="1:10" s="28" customFormat="1" ht="12.75" customHeight="1">
      <c r="A18" s="29">
        <f t="shared" si="4"/>
        <v>11</v>
      </c>
      <c r="B18" s="30" t="s">
        <v>22</v>
      </c>
      <c r="C18" s="31">
        <v>502</v>
      </c>
      <c r="D18" s="32">
        <v>558</v>
      </c>
      <c r="E18" s="33">
        <f t="shared" si="2"/>
        <v>17</v>
      </c>
      <c r="F18" s="34">
        <f t="shared" si="0"/>
        <v>-0.1003584229390681</v>
      </c>
      <c r="G18" s="35">
        <v>1658</v>
      </c>
      <c r="H18" s="36">
        <v>1613</v>
      </c>
      <c r="I18" s="33">
        <f t="shared" si="3"/>
        <v>20</v>
      </c>
      <c r="J18" s="37">
        <f t="shared" si="1"/>
        <v>0.027898326100433975</v>
      </c>
    </row>
    <row r="19" spans="1:10" s="28" customFormat="1" ht="12.75" customHeight="1">
      <c r="A19" s="29">
        <f t="shared" si="4"/>
        <v>12</v>
      </c>
      <c r="B19" s="30" t="s">
        <v>23</v>
      </c>
      <c r="C19" s="31">
        <v>408</v>
      </c>
      <c r="D19" s="32">
        <v>535</v>
      </c>
      <c r="E19" s="33">
        <f t="shared" si="2"/>
        <v>18</v>
      </c>
      <c r="F19" s="34">
        <f t="shared" si="0"/>
        <v>-0.23738317757009345</v>
      </c>
      <c r="G19" s="35">
        <v>1652</v>
      </c>
      <c r="H19" s="36">
        <v>2209</v>
      </c>
      <c r="I19" s="33">
        <f t="shared" si="3"/>
        <v>17</v>
      </c>
      <c r="J19" s="37">
        <f t="shared" si="1"/>
        <v>-0.2521502942507922</v>
      </c>
    </row>
    <row r="20" spans="1:10" s="28" customFormat="1" ht="12.75" customHeight="1">
      <c r="A20" s="29">
        <f t="shared" si="4"/>
        <v>13</v>
      </c>
      <c r="B20" s="30" t="s">
        <v>24</v>
      </c>
      <c r="C20" s="31">
        <v>481</v>
      </c>
      <c r="D20" s="32">
        <v>998</v>
      </c>
      <c r="E20" s="33">
        <f t="shared" si="2"/>
        <v>9</v>
      </c>
      <c r="F20" s="34">
        <f t="shared" si="0"/>
        <v>-0.5180360721442886</v>
      </c>
      <c r="G20" s="35">
        <v>1398</v>
      </c>
      <c r="H20" s="36">
        <v>3285</v>
      </c>
      <c r="I20" s="33">
        <f t="shared" si="3"/>
        <v>10</v>
      </c>
      <c r="J20" s="37">
        <f t="shared" si="1"/>
        <v>-0.5744292237442923</v>
      </c>
    </row>
    <row r="21" spans="1:10" s="28" customFormat="1" ht="12.75" customHeight="1">
      <c r="A21" s="29">
        <f t="shared" si="4"/>
        <v>14</v>
      </c>
      <c r="B21" s="30" t="s">
        <v>25</v>
      </c>
      <c r="C21" s="31">
        <v>323</v>
      </c>
      <c r="D21" s="32">
        <v>962</v>
      </c>
      <c r="E21" s="33">
        <f t="shared" si="2"/>
        <v>10</v>
      </c>
      <c r="F21" s="34">
        <f t="shared" si="0"/>
        <v>-0.6642411642411642</v>
      </c>
      <c r="G21" s="35">
        <v>1355</v>
      </c>
      <c r="H21" s="36">
        <v>2959</v>
      </c>
      <c r="I21" s="33">
        <f t="shared" si="3"/>
        <v>12</v>
      </c>
      <c r="J21" s="37">
        <f t="shared" si="1"/>
        <v>-0.5420750253464008</v>
      </c>
    </row>
    <row r="22" spans="1:10" s="28" customFormat="1" ht="12.75" customHeight="1">
      <c r="A22" s="29">
        <f t="shared" si="4"/>
        <v>15</v>
      </c>
      <c r="B22" s="30" t="s">
        <v>26</v>
      </c>
      <c r="C22" s="31">
        <v>224</v>
      </c>
      <c r="D22" s="38">
        <v>563</v>
      </c>
      <c r="E22" s="33">
        <f t="shared" si="2"/>
        <v>16</v>
      </c>
      <c r="F22" s="34">
        <f t="shared" si="0"/>
        <v>-0.6021314387211367</v>
      </c>
      <c r="G22" s="35">
        <v>1246</v>
      </c>
      <c r="H22" s="39">
        <v>2900</v>
      </c>
      <c r="I22" s="33">
        <f t="shared" si="3"/>
        <v>13</v>
      </c>
      <c r="J22" s="37">
        <f t="shared" si="1"/>
        <v>-0.5703448275862069</v>
      </c>
    </row>
    <row r="23" spans="1:10" s="28" customFormat="1" ht="12.75" customHeight="1">
      <c r="A23" s="29">
        <f t="shared" si="4"/>
        <v>16</v>
      </c>
      <c r="B23" s="30" t="s">
        <v>27</v>
      </c>
      <c r="C23" s="31">
        <v>258</v>
      </c>
      <c r="D23" s="40">
        <v>569</v>
      </c>
      <c r="E23" s="33">
        <f t="shared" si="2"/>
        <v>15</v>
      </c>
      <c r="F23" s="34">
        <f t="shared" si="0"/>
        <v>-0.546572934973638</v>
      </c>
      <c r="G23" s="35">
        <v>1243</v>
      </c>
      <c r="H23" s="40">
        <v>2690</v>
      </c>
      <c r="I23" s="33">
        <f t="shared" si="3"/>
        <v>14</v>
      </c>
      <c r="J23" s="37">
        <f t="shared" si="1"/>
        <v>-0.5379182156133829</v>
      </c>
    </row>
    <row r="24" spans="1:10" s="28" customFormat="1" ht="12.75" customHeight="1">
      <c r="A24" s="29">
        <f t="shared" si="4"/>
        <v>17</v>
      </c>
      <c r="B24" s="30" t="s">
        <v>28</v>
      </c>
      <c r="C24" s="31">
        <v>321</v>
      </c>
      <c r="D24" s="41">
        <v>941</v>
      </c>
      <c r="E24" s="33">
        <f t="shared" si="2"/>
        <v>11</v>
      </c>
      <c r="F24" s="34">
        <f t="shared" si="0"/>
        <v>-0.6588735387885228</v>
      </c>
      <c r="G24" s="35">
        <v>1203</v>
      </c>
      <c r="H24" s="42">
        <v>3348</v>
      </c>
      <c r="I24" s="33">
        <f t="shared" si="3"/>
        <v>9</v>
      </c>
      <c r="J24" s="37">
        <f t="shared" si="1"/>
        <v>-0.6406810035842294</v>
      </c>
    </row>
    <row r="25" spans="1:10" s="28" customFormat="1" ht="12.75" customHeight="1">
      <c r="A25" s="29">
        <f t="shared" si="4"/>
        <v>18</v>
      </c>
      <c r="B25" s="30" t="s">
        <v>29</v>
      </c>
      <c r="C25" s="31">
        <v>226</v>
      </c>
      <c r="D25" s="32">
        <v>827</v>
      </c>
      <c r="E25" s="33">
        <f t="shared" si="2"/>
        <v>12</v>
      </c>
      <c r="F25" s="34">
        <f t="shared" si="0"/>
        <v>-0.7267230955259976</v>
      </c>
      <c r="G25" s="35">
        <v>1098</v>
      </c>
      <c r="H25" s="36">
        <v>2605</v>
      </c>
      <c r="I25" s="33">
        <f t="shared" si="3"/>
        <v>15</v>
      </c>
      <c r="J25" s="37">
        <f t="shared" si="1"/>
        <v>-0.5785028790786948</v>
      </c>
    </row>
    <row r="26" spans="1:10" s="28" customFormat="1" ht="12.75" customHeight="1">
      <c r="A26" s="29">
        <f t="shared" si="4"/>
        <v>19</v>
      </c>
      <c r="B26" s="30" t="s">
        <v>30</v>
      </c>
      <c r="C26" s="31">
        <v>231</v>
      </c>
      <c r="D26" s="32">
        <v>469</v>
      </c>
      <c r="E26" s="33">
        <f t="shared" si="2"/>
        <v>20</v>
      </c>
      <c r="F26" s="34">
        <f t="shared" si="0"/>
        <v>-0.5074626865671642</v>
      </c>
      <c r="G26" s="35">
        <v>942</v>
      </c>
      <c r="H26" s="36">
        <v>1676</v>
      </c>
      <c r="I26" s="33">
        <f t="shared" si="3"/>
        <v>19</v>
      </c>
      <c r="J26" s="37">
        <f t="shared" si="1"/>
        <v>-0.4379474940334129</v>
      </c>
    </row>
    <row r="27" spans="1:10" s="28" customFormat="1" ht="12.75" customHeight="1">
      <c r="A27" s="29">
        <f t="shared" si="4"/>
        <v>20</v>
      </c>
      <c r="B27" s="30" t="s">
        <v>31</v>
      </c>
      <c r="C27" s="31">
        <v>202</v>
      </c>
      <c r="D27" s="32">
        <v>524</v>
      </c>
      <c r="E27" s="33">
        <f t="shared" si="2"/>
        <v>19</v>
      </c>
      <c r="F27" s="34">
        <f t="shared" si="0"/>
        <v>-0.6145038167938931</v>
      </c>
      <c r="G27" s="35">
        <v>862</v>
      </c>
      <c r="H27" s="36">
        <v>1868</v>
      </c>
      <c r="I27" s="33">
        <f t="shared" si="3"/>
        <v>18</v>
      </c>
      <c r="J27" s="37">
        <f t="shared" si="1"/>
        <v>-0.538543897216274</v>
      </c>
    </row>
    <row r="28" spans="1:10" s="28" customFormat="1" ht="12.75" customHeight="1">
      <c r="A28" s="29">
        <f t="shared" si="4"/>
        <v>21</v>
      </c>
      <c r="B28" s="30" t="s">
        <v>32</v>
      </c>
      <c r="C28" s="31">
        <v>179</v>
      </c>
      <c r="D28" s="32">
        <v>381</v>
      </c>
      <c r="E28" s="33">
        <f t="shared" si="2"/>
        <v>22</v>
      </c>
      <c r="F28" s="34">
        <f t="shared" si="0"/>
        <v>-0.5301837270341208</v>
      </c>
      <c r="G28" s="35">
        <v>790</v>
      </c>
      <c r="H28" s="36">
        <v>1211</v>
      </c>
      <c r="I28" s="33">
        <f t="shared" si="3"/>
        <v>23</v>
      </c>
      <c r="J28" s="37">
        <f t="shared" si="1"/>
        <v>-0.3476465730800991</v>
      </c>
    </row>
    <row r="29" spans="1:10" s="28" customFormat="1" ht="12.75" customHeight="1">
      <c r="A29" s="29">
        <f t="shared" si="4"/>
        <v>22</v>
      </c>
      <c r="B29" s="30" t="s">
        <v>33</v>
      </c>
      <c r="C29" s="31">
        <v>214</v>
      </c>
      <c r="D29" s="32">
        <v>117</v>
      </c>
      <c r="E29" s="33">
        <f t="shared" si="2"/>
        <v>27</v>
      </c>
      <c r="F29" s="34">
        <f t="shared" si="0"/>
        <v>0.8290598290598291</v>
      </c>
      <c r="G29" s="35">
        <v>717</v>
      </c>
      <c r="H29" s="36">
        <v>509</v>
      </c>
      <c r="I29" s="33">
        <f t="shared" si="3"/>
        <v>25</v>
      </c>
      <c r="J29" s="37">
        <f t="shared" si="1"/>
        <v>0.4086444007858546</v>
      </c>
    </row>
    <row r="30" spans="1:10" s="28" customFormat="1" ht="12.75" customHeight="1">
      <c r="A30" s="29">
        <f t="shared" si="4"/>
        <v>23</v>
      </c>
      <c r="B30" s="30" t="s">
        <v>34</v>
      </c>
      <c r="C30" s="31">
        <v>242</v>
      </c>
      <c r="D30" s="32">
        <v>392</v>
      </c>
      <c r="E30" s="33">
        <f t="shared" si="2"/>
        <v>21</v>
      </c>
      <c r="F30" s="34">
        <f t="shared" si="0"/>
        <v>-0.3826530612244898</v>
      </c>
      <c r="G30" s="35">
        <v>646</v>
      </c>
      <c r="H30" s="36">
        <v>1482</v>
      </c>
      <c r="I30" s="33">
        <f t="shared" si="3"/>
        <v>21</v>
      </c>
      <c r="J30" s="37">
        <f t="shared" si="1"/>
        <v>-0.5641025641025641</v>
      </c>
    </row>
    <row r="31" spans="1:10" s="28" customFormat="1" ht="12.75" customHeight="1">
      <c r="A31" s="29">
        <f t="shared" si="4"/>
        <v>24</v>
      </c>
      <c r="B31" s="30" t="s">
        <v>35</v>
      </c>
      <c r="C31" s="31">
        <v>115</v>
      </c>
      <c r="D31" s="32">
        <v>378</v>
      </c>
      <c r="E31" s="33">
        <f t="shared" si="2"/>
        <v>23</v>
      </c>
      <c r="F31" s="34">
        <f t="shared" si="0"/>
        <v>-0.6957671957671958</v>
      </c>
      <c r="G31" s="35">
        <v>490</v>
      </c>
      <c r="H31" s="36">
        <v>1343</v>
      </c>
      <c r="I31" s="33">
        <f t="shared" si="3"/>
        <v>22</v>
      </c>
      <c r="J31" s="37">
        <f t="shared" si="1"/>
        <v>-0.6351451973194341</v>
      </c>
    </row>
    <row r="32" spans="1:10" s="28" customFormat="1" ht="12.75" customHeight="1">
      <c r="A32" s="29">
        <f t="shared" si="4"/>
        <v>25</v>
      </c>
      <c r="B32" s="30" t="s">
        <v>36</v>
      </c>
      <c r="C32" s="31">
        <v>111</v>
      </c>
      <c r="D32" s="32">
        <v>129</v>
      </c>
      <c r="E32" s="33">
        <f t="shared" si="2"/>
        <v>26</v>
      </c>
      <c r="F32" s="34">
        <f t="shared" si="0"/>
        <v>-0.13953488372093023</v>
      </c>
      <c r="G32" s="35">
        <v>422</v>
      </c>
      <c r="H32" s="36">
        <v>500</v>
      </c>
      <c r="I32" s="33">
        <f t="shared" si="3"/>
        <v>26</v>
      </c>
      <c r="J32" s="37">
        <f t="shared" si="1"/>
        <v>-0.156</v>
      </c>
    </row>
    <row r="33" spans="1:10" s="28" customFormat="1" ht="12.75" customHeight="1">
      <c r="A33" s="29">
        <f t="shared" si="4"/>
        <v>26</v>
      </c>
      <c r="B33" s="30" t="s">
        <v>37</v>
      </c>
      <c r="C33" s="31">
        <v>113</v>
      </c>
      <c r="D33" s="32">
        <v>63</v>
      </c>
      <c r="E33" s="33">
        <f t="shared" si="2"/>
        <v>30</v>
      </c>
      <c r="F33" s="34">
        <f t="shared" si="0"/>
        <v>0.7936507936507936</v>
      </c>
      <c r="G33" s="35">
        <v>412</v>
      </c>
      <c r="H33" s="36">
        <v>320</v>
      </c>
      <c r="I33" s="33">
        <f t="shared" si="3"/>
        <v>28</v>
      </c>
      <c r="J33" s="37">
        <f t="shared" si="1"/>
        <v>0.2875</v>
      </c>
    </row>
    <row r="34" spans="1:10" s="28" customFormat="1" ht="12.75" customHeight="1">
      <c r="A34" s="29">
        <f t="shared" si="4"/>
        <v>27</v>
      </c>
      <c r="B34" s="30" t="s">
        <v>38</v>
      </c>
      <c r="C34" s="31">
        <v>94</v>
      </c>
      <c r="D34" s="38">
        <v>164</v>
      </c>
      <c r="E34" s="33">
        <f t="shared" si="2"/>
        <v>24</v>
      </c>
      <c r="F34" s="34">
        <f t="shared" si="0"/>
        <v>-0.4268292682926829</v>
      </c>
      <c r="G34" s="35">
        <v>373</v>
      </c>
      <c r="H34" s="39">
        <v>614</v>
      </c>
      <c r="I34" s="33">
        <f t="shared" si="3"/>
        <v>24</v>
      </c>
      <c r="J34" s="37">
        <f t="shared" si="1"/>
        <v>-0.3925081433224756</v>
      </c>
    </row>
    <row r="35" spans="1:10" s="28" customFormat="1" ht="12.75" customHeight="1">
      <c r="A35" s="29">
        <f t="shared" si="4"/>
        <v>28</v>
      </c>
      <c r="B35" s="30" t="s">
        <v>39</v>
      </c>
      <c r="C35" s="31">
        <v>72</v>
      </c>
      <c r="D35" s="43">
        <v>141</v>
      </c>
      <c r="E35" s="33">
        <f t="shared" si="2"/>
        <v>25</v>
      </c>
      <c r="F35" s="34">
        <f t="shared" si="0"/>
        <v>-0.48936170212765956</v>
      </c>
      <c r="G35" s="35">
        <v>259</v>
      </c>
      <c r="H35" s="40">
        <v>496</v>
      </c>
      <c r="I35" s="33">
        <f t="shared" si="3"/>
        <v>27</v>
      </c>
      <c r="J35" s="37">
        <f t="shared" si="1"/>
        <v>-0.4778225806451613</v>
      </c>
    </row>
    <row r="36" spans="1:10" s="28" customFormat="1" ht="12.75" customHeight="1">
      <c r="A36" s="29">
        <f t="shared" si="4"/>
        <v>29</v>
      </c>
      <c r="B36" s="30" t="s">
        <v>40</v>
      </c>
      <c r="C36" s="31">
        <v>49</v>
      </c>
      <c r="D36" s="41">
        <v>95</v>
      </c>
      <c r="E36" s="33">
        <f t="shared" si="2"/>
        <v>28</v>
      </c>
      <c r="F36" s="34">
        <f t="shared" si="0"/>
        <v>-0.4842105263157895</v>
      </c>
      <c r="G36" s="35">
        <v>222</v>
      </c>
      <c r="H36" s="42">
        <v>318</v>
      </c>
      <c r="I36" s="33">
        <f t="shared" si="3"/>
        <v>29</v>
      </c>
      <c r="J36" s="37">
        <f t="shared" si="1"/>
        <v>-0.3018867924528302</v>
      </c>
    </row>
    <row r="37" spans="1:10" s="28" customFormat="1" ht="12.75" customHeight="1">
      <c r="A37" s="29">
        <f t="shared" si="4"/>
        <v>30</v>
      </c>
      <c r="B37" s="30" t="s">
        <v>41</v>
      </c>
      <c r="C37" s="31">
        <v>27</v>
      </c>
      <c r="D37" s="32">
        <v>67</v>
      </c>
      <c r="E37" s="33">
        <f t="shared" si="2"/>
        <v>29</v>
      </c>
      <c r="F37" s="34">
        <f t="shared" si="0"/>
        <v>-0.5970149253731343</v>
      </c>
      <c r="G37" s="35">
        <v>99</v>
      </c>
      <c r="H37" s="36">
        <v>188</v>
      </c>
      <c r="I37" s="33">
        <f t="shared" si="3"/>
        <v>31</v>
      </c>
      <c r="J37" s="37">
        <f t="shared" si="1"/>
        <v>-0.4734042553191489</v>
      </c>
    </row>
    <row r="38" spans="1:10" s="28" customFormat="1" ht="12.75" customHeight="1">
      <c r="A38" s="29">
        <f t="shared" si="4"/>
        <v>31</v>
      </c>
      <c r="B38" s="30" t="s">
        <v>42</v>
      </c>
      <c r="C38" s="31">
        <v>27</v>
      </c>
      <c r="D38" s="32">
        <v>55</v>
      </c>
      <c r="E38" s="33">
        <f t="shared" si="2"/>
        <v>31</v>
      </c>
      <c r="F38" s="34">
        <f t="shared" si="0"/>
        <v>-0.509090909090909</v>
      </c>
      <c r="G38" s="35">
        <v>98</v>
      </c>
      <c r="H38" s="36">
        <v>248</v>
      </c>
      <c r="I38" s="33">
        <f t="shared" si="3"/>
        <v>30</v>
      </c>
      <c r="J38" s="37">
        <f t="shared" si="1"/>
        <v>-0.6048387096774194</v>
      </c>
    </row>
    <row r="39" spans="1:10" s="28" customFormat="1" ht="12.75" customHeight="1">
      <c r="A39" s="29">
        <f t="shared" si="4"/>
        <v>32</v>
      </c>
      <c r="B39" s="30" t="s">
        <v>43</v>
      </c>
      <c r="C39" s="31">
        <v>24</v>
      </c>
      <c r="D39" s="32">
        <v>36</v>
      </c>
      <c r="E39" s="33">
        <f t="shared" si="2"/>
        <v>32</v>
      </c>
      <c r="F39" s="34">
        <f t="shared" si="0"/>
        <v>-0.3333333333333333</v>
      </c>
      <c r="G39" s="35">
        <v>75</v>
      </c>
      <c r="H39" s="36">
        <v>150</v>
      </c>
      <c r="I39" s="33">
        <f t="shared" si="3"/>
        <v>33</v>
      </c>
      <c r="J39" s="37">
        <f t="shared" si="1"/>
        <v>-0.5</v>
      </c>
    </row>
    <row r="40" spans="1:10" s="28" customFormat="1" ht="12.75" customHeight="1">
      <c r="A40" s="29">
        <f t="shared" si="4"/>
        <v>33</v>
      </c>
      <c r="B40" s="30" t="s">
        <v>44</v>
      </c>
      <c r="C40" s="31">
        <v>20</v>
      </c>
      <c r="D40" s="32">
        <v>0</v>
      </c>
      <c r="E40" s="33">
        <f aca="true" t="shared" si="5" ref="E40:E71">RANK(D40,$D$8:$D$70)</f>
        <v>47</v>
      </c>
      <c r="F40" s="34"/>
      <c r="G40" s="35">
        <v>73</v>
      </c>
      <c r="H40" s="36">
        <v>0</v>
      </c>
      <c r="I40" s="33">
        <f aca="true" t="shared" si="6" ref="I40:I71">RANK(H40,$H$8:$H$70)</f>
        <v>52</v>
      </c>
      <c r="J40" s="37"/>
    </row>
    <row r="41" spans="1:10" s="28" customFormat="1" ht="12.75" customHeight="1">
      <c r="A41" s="29">
        <f aca="true" t="shared" si="7" ref="A41:A61">A40+1</f>
        <v>34</v>
      </c>
      <c r="B41" s="30" t="s">
        <v>45</v>
      </c>
      <c r="C41" s="31">
        <v>18</v>
      </c>
      <c r="D41" s="32"/>
      <c r="E41" s="33">
        <f t="shared" si="5"/>
        <v>47</v>
      </c>
      <c r="F41" s="34"/>
      <c r="G41" s="35">
        <v>63</v>
      </c>
      <c r="H41" s="36">
        <v>0</v>
      </c>
      <c r="I41" s="33">
        <f t="shared" si="6"/>
        <v>52</v>
      </c>
      <c r="J41" s="37"/>
    </row>
    <row r="42" spans="1:10" s="28" customFormat="1" ht="12.75" customHeight="1">
      <c r="A42" s="29">
        <f t="shared" si="7"/>
        <v>35</v>
      </c>
      <c r="B42" s="30" t="s">
        <v>46</v>
      </c>
      <c r="C42" s="31">
        <v>8</v>
      </c>
      <c r="D42" s="32">
        <v>22</v>
      </c>
      <c r="E42" s="33">
        <f t="shared" si="5"/>
        <v>35</v>
      </c>
      <c r="F42" s="34">
        <f>(C42-D42)/D42</f>
        <v>-0.6363636363636364</v>
      </c>
      <c r="G42" s="35">
        <v>59</v>
      </c>
      <c r="H42" s="36">
        <v>121</v>
      </c>
      <c r="I42" s="33">
        <f t="shared" si="6"/>
        <v>34</v>
      </c>
      <c r="J42" s="37">
        <f>(G42-H42)/H42</f>
        <v>-0.512396694214876</v>
      </c>
    </row>
    <row r="43" spans="1:10" s="28" customFormat="1" ht="12.75" customHeight="1">
      <c r="A43" s="29">
        <f t="shared" si="7"/>
        <v>36</v>
      </c>
      <c r="B43" s="30" t="s">
        <v>47</v>
      </c>
      <c r="C43" s="31">
        <v>10</v>
      </c>
      <c r="D43" s="32">
        <v>36</v>
      </c>
      <c r="E43" s="33">
        <f t="shared" si="5"/>
        <v>32</v>
      </c>
      <c r="F43" s="34">
        <f>(C43-D43)/D43</f>
        <v>-0.7222222222222222</v>
      </c>
      <c r="G43" s="35">
        <v>46</v>
      </c>
      <c r="H43" s="36">
        <v>178</v>
      </c>
      <c r="I43" s="33">
        <f t="shared" si="6"/>
        <v>32</v>
      </c>
      <c r="J43" s="37">
        <f>(G43-H43)/H43</f>
        <v>-0.7415730337078652</v>
      </c>
    </row>
    <row r="44" spans="1:10" s="28" customFormat="1" ht="12.75" customHeight="1">
      <c r="A44" s="29">
        <f t="shared" si="7"/>
        <v>37</v>
      </c>
      <c r="B44" s="30" t="s">
        <v>48</v>
      </c>
      <c r="C44" s="31">
        <v>4</v>
      </c>
      <c r="D44" s="32">
        <v>29</v>
      </c>
      <c r="E44" s="33">
        <f t="shared" si="5"/>
        <v>34</v>
      </c>
      <c r="F44" s="34">
        <f>(C44-D44)/D44</f>
        <v>-0.8620689655172413</v>
      </c>
      <c r="G44" s="35">
        <v>32</v>
      </c>
      <c r="H44" s="36">
        <v>98</v>
      </c>
      <c r="I44" s="33">
        <f t="shared" si="6"/>
        <v>35</v>
      </c>
      <c r="J44" s="37">
        <f>(G44-H44)/H44</f>
        <v>-0.673469387755102</v>
      </c>
    </row>
    <row r="45" spans="1:10" s="28" customFormat="1" ht="12.75" customHeight="1">
      <c r="A45" s="29">
        <f t="shared" si="7"/>
        <v>38</v>
      </c>
      <c r="B45" s="30" t="s">
        <v>49</v>
      </c>
      <c r="C45" s="31">
        <v>7</v>
      </c>
      <c r="D45" s="32">
        <v>10</v>
      </c>
      <c r="E45" s="33">
        <f t="shared" si="5"/>
        <v>36</v>
      </c>
      <c r="F45" s="34">
        <f>(C45-D45)/D45</f>
        <v>-0.3</v>
      </c>
      <c r="G45" s="35">
        <v>29</v>
      </c>
      <c r="H45" s="36">
        <v>40</v>
      </c>
      <c r="I45" s="33">
        <f t="shared" si="6"/>
        <v>36</v>
      </c>
      <c r="J45" s="37">
        <f>(G45-H45)/H45</f>
        <v>-0.275</v>
      </c>
    </row>
    <row r="46" spans="1:10" s="28" customFormat="1" ht="12.75" customHeight="1">
      <c r="A46" s="29">
        <f t="shared" si="7"/>
        <v>39</v>
      </c>
      <c r="B46" s="30" t="s">
        <v>50</v>
      </c>
      <c r="C46" s="31">
        <v>8</v>
      </c>
      <c r="D46" s="32"/>
      <c r="E46" s="33">
        <f t="shared" si="5"/>
        <v>47</v>
      </c>
      <c r="F46" s="34"/>
      <c r="G46" s="35">
        <v>24</v>
      </c>
      <c r="H46" s="36">
        <v>1</v>
      </c>
      <c r="I46" s="33">
        <f t="shared" si="6"/>
        <v>49</v>
      </c>
      <c r="J46" s="37">
        <f>(G46-H46)/H46</f>
        <v>23</v>
      </c>
    </row>
    <row r="47" spans="1:10" s="28" customFormat="1" ht="12.75" customHeight="1">
      <c r="A47" s="29">
        <f t="shared" si="7"/>
        <v>40</v>
      </c>
      <c r="B47" s="30" t="s">
        <v>51</v>
      </c>
      <c r="C47" s="31">
        <v>4</v>
      </c>
      <c r="D47" s="32"/>
      <c r="E47" s="33">
        <f t="shared" si="5"/>
        <v>47</v>
      </c>
      <c r="F47" s="34"/>
      <c r="G47" s="35">
        <v>8</v>
      </c>
      <c r="H47" s="36"/>
      <c r="I47" s="33">
        <f t="shared" si="6"/>
        <v>52</v>
      </c>
      <c r="J47" s="37"/>
    </row>
    <row r="48" spans="1:10" s="28" customFormat="1" ht="12.75" customHeight="1">
      <c r="A48" s="29">
        <f t="shared" si="7"/>
        <v>41</v>
      </c>
      <c r="B48" s="30" t="s">
        <v>52</v>
      </c>
      <c r="C48" s="31">
        <v>4</v>
      </c>
      <c r="D48" s="32"/>
      <c r="E48" s="33">
        <f t="shared" si="5"/>
        <v>47</v>
      </c>
      <c r="F48" s="34"/>
      <c r="G48" s="35">
        <v>8</v>
      </c>
      <c r="H48" s="36">
        <v>0</v>
      </c>
      <c r="I48" s="33">
        <f t="shared" si="6"/>
        <v>52</v>
      </c>
      <c r="J48" s="37"/>
    </row>
    <row r="49" spans="1:10" s="28" customFormat="1" ht="12.75" customHeight="1">
      <c r="A49" s="29">
        <f t="shared" si="7"/>
        <v>42</v>
      </c>
      <c r="B49" s="30" t="s">
        <v>53</v>
      </c>
      <c r="C49" s="31">
        <v>2</v>
      </c>
      <c r="D49" s="32"/>
      <c r="E49" s="33">
        <f t="shared" si="5"/>
        <v>47</v>
      </c>
      <c r="F49" s="34"/>
      <c r="G49" s="35">
        <v>7</v>
      </c>
      <c r="H49" s="36">
        <v>0</v>
      </c>
      <c r="I49" s="33">
        <f t="shared" si="6"/>
        <v>52</v>
      </c>
      <c r="J49" s="37"/>
    </row>
    <row r="50" spans="1:10" s="28" customFormat="1" ht="12.75" customHeight="1">
      <c r="A50" s="29">
        <f t="shared" si="7"/>
        <v>43</v>
      </c>
      <c r="B50" s="30" t="s">
        <v>54</v>
      </c>
      <c r="C50" s="31">
        <v>1</v>
      </c>
      <c r="D50" s="32">
        <v>6</v>
      </c>
      <c r="E50" s="33">
        <f t="shared" si="5"/>
        <v>37</v>
      </c>
      <c r="F50" s="34">
        <f>(C50-D50)/D50</f>
        <v>-0.8333333333333334</v>
      </c>
      <c r="G50" s="35">
        <v>7</v>
      </c>
      <c r="H50" s="39">
        <v>22</v>
      </c>
      <c r="I50" s="33">
        <f t="shared" si="6"/>
        <v>37</v>
      </c>
      <c r="J50" s="37">
        <f>(G50-H50)/H50</f>
        <v>-0.6818181818181818</v>
      </c>
    </row>
    <row r="51" spans="1:10" s="28" customFormat="1" ht="12.75" customHeight="1">
      <c r="A51" s="29">
        <f t="shared" si="7"/>
        <v>44</v>
      </c>
      <c r="B51" s="30" t="s">
        <v>55</v>
      </c>
      <c r="C51" s="31">
        <v>2</v>
      </c>
      <c r="D51" s="32">
        <v>3</v>
      </c>
      <c r="E51" s="33">
        <f t="shared" si="5"/>
        <v>38</v>
      </c>
      <c r="F51" s="34">
        <f>(C51-D51)/D51</f>
        <v>-0.3333333333333333</v>
      </c>
      <c r="G51" s="35">
        <v>6</v>
      </c>
      <c r="H51" s="40">
        <v>15</v>
      </c>
      <c r="I51" s="33">
        <f t="shared" si="6"/>
        <v>38</v>
      </c>
      <c r="J51" s="37">
        <f>(G51-H51)/H51</f>
        <v>-0.6</v>
      </c>
    </row>
    <row r="52" spans="1:10" s="28" customFormat="1" ht="12.75" customHeight="1">
      <c r="A52" s="29">
        <f t="shared" si="7"/>
        <v>45</v>
      </c>
      <c r="B52" s="30" t="s">
        <v>56</v>
      </c>
      <c r="C52" s="31">
        <v>2</v>
      </c>
      <c r="D52" s="44">
        <v>3</v>
      </c>
      <c r="E52" s="33">
        <f t="shared" si="5"/>
        <v>38</v>
      </c>
      <c r="F52" s="34">
        <f>(C52-D52)/D52</f>
        <v>-0.3333333333333333</v>
      </c>
      <c r="G52" s="35">
        <v>6</v>
      </c>
      <c r="H52" s="44">
        <v>3</v>
      </c>
      <c r="I52" s="33">
        <f t="shared" si="6"/>
        <v>45</v>
      </c>
      <c r="J52" s="37">
        <f>(G52-H52)/H52</f>
        <v>1</v>
      </c>
    </row>
    <row r="53" spans="1:10" s="28" customFormat="1" ht="12.75" customHeight="1">
      <c r="A53" s="29">
        <f t="shared" si="7"/>
        <v>46</v>
      </c>
      <c r="B53" s="30" t="s">
        <v>57</v>
      </c>
      <c r="C53" s="31">
        <v>1</v>
      </c>
      <c r="D53" s="32">
        <v>1</v>
      </c>
      <c r="E53" s="33">
        <f t="shared" si="5"/>
        <v>43</v>
      </c>
      <c r="F53" s="34">
        <f>(C53-D53)/D53</f>
        <v>0</v>
      </c>
      <c r="G53" s="35">
        <v>4</v>
      </c>
      <c r="H53" s="36">
        <v>8</v>
      </c>
      <c r="I53" s="33">
        <f t="shared" si="6"/>
        <v>39</v>
      </c>
      <c r="J53" s="37">
        <f>(G53-H53)/H53</f>
        <v>-0.5</v>
      </c>
    </row>
    <row r="54" spans="1:10" s="28" customFormat="1" ht="12.75" customHeight="1">
      <c r="A54" s="29">
        <f t="shared" si="7"/>
        <v>47</v>
      </c>
      <c r="B54" s="30" t="s">
        <v>58</v>
      </c>
      <c r="C54" s="31">
        <v>1</v>
      </c>
      <c r="D54" s="32">
        <v>1</v>
      </c>
      <c r="E54" s="33">
        <f t="shared" si="5"/>
        <v>43</v>
      </c>
      <c r="F54" s="34">
        <f>(C54-D54)/D54</f>
        <v>0</v>
      </c>
      <c r="G54" s="35">
        <v>3</v>
      </c>
      <c r="H54" s="36">
        <v>6</v>
      </c>
      <c r="I54" s="33">
        <f t="shared" si="6"/>
        <v>40</v>
      </c>
      <c r="J54" s="37">
        <f>(G54-H54)/H54</f>
        <v>-0.5</v>
      </c>
    </row>
    <row r="55" spans="1:10" s="28" customFormat="1" ht="12.75" customHeight="1">
      <c r="A55" s="29">
        <f t="shared" si="7"/>
        <v>48</v>
      </c>
      <c r="B55" s="30" t="s">
        <v>59</v>
      </c>
      <c r="C55" s="31"/>
      <c r="D55" s="32"/>
      <c r="E55" s="33">
        <f t="shared" si="5"/>
        <v>47</v>
      </c>
      <c r="F55" s="34"/>
      <c r="G55" s="35">
        <v>2</v>
      </c>
      <c r="H55" s="36">
        <v>0</v>
      </c>
      <c r="I55" s="33">
        <f t="shared" si="6"/>
        <v>52</v>
      </c>
      <c r="J55" s="37"/>
    </row>
    <row r="56" spans="1:10" s="28" customFormat="1" ht="12.75" customHeight="1">
      <c r="A56" s="29">
        <f t="shared" si="7"/>
        <v>49</v>
      </c>
      <c r="B56" s="30" t="s">
        <v>60</v>
      </c>
      <c r="C56" s="31"/>
      <c r="D56" s="32"/>
      <c r="E56" s="33">
        <f t="shared" si="5"/>
        <v>47</v>
      </c>
      <c r="F56" s="34"/>
      <c r="G56" s="35">
        <v>2</v>
      </c>
      <c r="H56" s="36">
        <v>1</v>
      </c>
      <c r="I56" s="33">
        <f t="shared" si="6"/>
        <v>49</v>
      </c>
      <c r="J56" s="37">
        <f>(G56-H56)/H56</f>
        <v>1</v>
      </c>
    </row>
    <row r="57" spans="1:10" s="28" customFormat="1" ht="12.75" customHeight="1">
      <c r="A57" s="29">
        <f t="shared" si="7"/>
        <v>50</v>
      </c>
      <c r="B57" s="30" t="s">
        <v>61</v>
      </c>
      <c r="C57" s="31"/>
      <c r="D57" s="44">
        <v>2</v>
      </c>
      <c r="E57" s="33">
        <f t="shared" si="5"/>
        <v>41</v>
      </c>
      <c r="F57" s="34">
        <f>(C57-D57)/D57</f>
        <v>-1</v>
      </c>
      <c r="G57" s="35">
        <v>2</v>
      </c>
      <c r="H57" s="44">
        <v>4</v>
      </c>
      <c r="I57" s="33">
        <f t="shared" si="6"/>
        <v>42</v>
      </c>
      <c r="J57" s="37">
        <f>(G57-H57)/H57</f>
        <v>-0.5</v>
      </c>
    </row>
    <row r="58" spans="1:10" s="28" customFormat="1" ht="12.75" customHeight="1">
      <c r="A58" s="29">
        <f t="shared" si="7"/>
        <v>51</v>
      </c>
      <c r="B58" s="45" t="s">
        <v>62</v>
      </c>
      <c r="C58" s="46">
        <v>1</v>
      </c>
      <c r="D58" s="32"/>
      <c r="E58" s="33">
        <f t="shared" si="5"/>
        <v>47</v>
      </c>
      <c r="F58" s="34"/>
      <c r="G58" s="35">
        <v>2</v>
      </c>
      <c r="H58" s="36">
        <v>2</v>
      </c>
      <c r="I58" s="33">
        <f t="shared" si="6"/>
        <v>46</v>
      </c>
      <c r="J58" s="37">
        <f>(G58-H58)/H58</f>
        <v>0</v>
      </c>
    </row>
    <row r="59" spans="1:10" s="28" customFormat="1" ht="12.75" customHeight="1">
      <c r="A59" s="29">
        <f t="shared" si="7"/>
        <v>52</v>
      </c>
      <c r="B59" s="45" t="s">
        <v>63</v>
      </c>
      <c r="C59" s="31"/>
      <c r="D59" s="32"/>
      <c r="E59" s="33">
        <f t="shared" si="5"/>
        <v>47</v>
      </c>
      <c r="F59" s="34"/>
      <c r="G59" s="35">
        <v>2</v>
      </c>
      <c r="H59" s="36">
        <v>0</v>
      </c>
      <c r="I59" s="33">
        <f t="shared" si="6"/>
        <v>52</v>
      </c>
      <c r="J59" s="37"/>
    </row>
    <row r="60" spans="1:10" s="28" customFormat="1" ht="12.75" customHeight="1">
      <c r="A60" s="29">
        <f t="shared" si="7"/>
        <v>53</v>
      </c>
      <c r="B60" s="45" t="s">
        <v>64</v>
      </c>
      <c r="C60" s="46">
        <v>1</v>
      </c>
      <c r="D60" s="32">
        <v>1</v>
      </c>
      <c r="E60" s="33">
        <f t="shared" si="5"/>
        <v>43</v>
      </c>
      <c r="F60" s="34">
        <f>(C60-D60)/D60</f>
        <v>0</v>
      </c>
      <c r="G60" s="35">
        <v>1</v>
      </c>
      <c r="H60" s="36">
        <v>2</v>
      </c>
      <c r="I60" s="33">
        <f t="shared" si="6"/>
        <v>46</v>
      </c>
      <c r="J60" s="37">
        <f>(G60-H60)/H60</f>
        <v>-0.5</v>
      </c>
    </row>
    <row r="61" spans="1:10" s="28" customFormat="1" ht="12.75" customHeight="1">
      <c r="A61" s="29">
        <f t="shared" si="7"/>
        <v>54</v>
      </c>
      <c r="B61" s="45" t="s">
        <v>65</v>
      </c>
      <c r="C61" s="46"/>
      <c r="D61" s="32"/>
      <c r="E61" s="33">
        <f t="shared" si="5"/>
        <v>47</v>
      </c>
      <c r="F61" s="34"/>
      <c r="G61" s="35">
        <v>1</v>
      </c>
      <c r="H61" s="36">
        <v>4</v>
      </c>
      <c r="I61" s="33">
        <f t="shared" si="6"/>
        <v>42</v>
      </c>
      <c r="J61" s="37">
        <f>(G61-H61)/H61</f>
        <v>-0.75</v>
      </c>
    </row>
    <row r="62" spans="1:10" s="28" customFormat="1" ht="12.75" customHeight="1">
      <c r="A62" s="29">
        <v>55</v>
      </c>
      <c r="B62" s="47" t="s">
        <v>66</v>
      </c>
      <c r="C62" s="48">
        <v>1</v>
      </c>
      <c r="D62" s="49">
        <v>3</v>
      </c>
      <c r="E62" s="33">
        <f t="shared" si="5"/>
        <v>38</v>
      </c>
      <c r="F62" s="34">
        <f>(C62-D62)/D62</f>
        <v>-0.6666666666666666</v>
      </c>
      <c r="G62" s="50">
        <v>1</v>
      </c>
      <c r="H62" s="49">
        <v>4</v>
      </c>
      <c r="I62" s="33">
        <f t="shared" si="6"/>
        <v>42</v>
      </c>
      <c r="J62" s="37">
        <f>(G62-H62)/H62</f>
        <v>-0.75</v>
      </c>
    </row>
    <row r="63" spans="1:10" ht="11.25">
      <c r="A63" s="29">
        <v>56</v>
      </c>
      <c r="B63" s="51" t="s">
        <v>67</v>
      </c>
      <c r="C63" s="52"/>
      <c r="D63" s="53"/>
      <c r="E63" s="33">
        <f t="shared" si="5"/>
        <v>47</v>
      </c>
      <c r="F63" s="34"/>
      <c r="G63" s="54">
        <v>1</v>
      </c>
      <c r="H63" s="53">
        <v>1</v>
      </c>
      <c r="I63" s="33">
        <f t="shared" si="6"/>
        <v>49</v>
      </c>
      <c r="J63" s="37">
        <f>(G63-H63)/H63</f>
        <v>0</v>
      </c>
    </row>
    <row r="64" spans="1:10" ht="11.25">
      <c r="A64" s="29">
        <v>57</v>
      </c>
      <c r="B64" s="51" t="s">
        <v>68</v>
      </c>
      <c r="C64" s="52"/>
      <c r="D64" s="53"/>
      <c r="E64" s="33">
        <f t="shared" si="5"/>
        <v>47</v>
      </c>
      <c r="F64" s="34"/>
      <c r="G64" s="54">
        <v>1</v>
      </c>
      <c r="H64" s="53"/>
      <c r="I64" s="33">
        <f t="shared" si="6"/>
        <v>52</v>
      </c>
      <c r="J64" s="37"/>
    </row>
    <row r="65" spans="1:10" ht="11.25">
      <c r="A65" s="29">
        <v>58</v>
      </c>
      <c r="B65" s="51" t="s">
        <v>69</v>
      </c>
      <c r="C65" s="52"/>
      <c r="D65" s="53">
        <v>2</v>
      </c>
      <c r="E65" s="33">
        <f t="shared" si="5"/>
        <v>41</v>
      </c>
      <c r="F65" s="34">
        <f>(C65-D65)/D65</f>
        <v>-1</v>
      </c>
      <c r="G65" s="54">
        <v>1</v>
      </c>
      <c r="H65" s="53">
        <v>2</v>
      </c>
      <c r="I65" s="33">
        <f t="shared" si="6"/>
        <v>46</v>
      </c>
      <c r="J65" s="37">
        <f>(G65-H65)/H65</f>
        <v>-0.5</v>
      </c>
    </row>
    <row r="66" spans="1:10" ht="11.25">
      <c r="A66" s="29">
        <v>59</v>
      </c>
      <c r="B66" s="51" t="s">
        <v>70</v>
      </c>
      <c r="C66" s="52"/>
      <c r="D66" s="53"/>
      <c r="E66" s="33">
        <f t="shared" si="5"/>
        <v>47</v>
      </c>
      <c r="F66" s="34"/>
      <c r="G66" s="54">
        <v>1</v>
      </c>
      <c r="H66" s="53">
        <v>0</v>
      </c>
      <c r="I66" s="33">
        <f t="shared" si="6"/>
        <v>52</v>
      </c>
      <c r="J66" s="37"/>
    </row>
    <row r="67" spans="1:10" ht="11.25">
      <c r="A67" s="29">
        <v>60</v>
      </c>
      <c r="B67" s="51" t="s">
        <v>71</v>
      </c>
      <c r="C67" s="52"/>
      <c r="D67" s="53"/>
      <c r="E67" s="33">
        <f t="shared" si="5"/>
        <v>47</v>
      </c>
      <c r="F67" s="34"/>
      <c r="G67" s="54">
        <v>1</v>
      </c>
      <c r="H67" s="53"/>
      <c r="I67" s="33">
        <f t="shared" si="6"/>
        <v>52</v>
      </c>
      <c r="J67" s="37"/>
    </row>
    <row r="68" spans="1:10" ht="11.25">
      <c r="A68" s="29">
        <v>61</v>
      </c>
      <c r="B68" s="51" t="s">
        <v>72</v>
      </c>
      <c r="C68" s="52"/>
      <c r="D68" s="53">
        <v>1</v>
      </c>
      <c r="E68" s="33">
        <f t="shared" si="5"/>
        <v>43</v>
      </c>
      <c r="F68" s="34">
        <f>(C68-D68)/D68</f>
        <v>-1</v>
      </c>
      <c r="G68" s="54">
        <v>1</v>
      </c>
      <c r="H68" s="53">
        <v>5</v>
      </c>
      <c r="I68" s="33">
        <f t="shared" si="6"/>
        <v>41</v>
      </c>
      <c r="J68" s="37">
        <f>(G68-H68)/H68</f>
        <v>-0.8</v>
      </c>
    </row>
    <row r="69" spans="1:10" ht="11.25">
      <c r="A69" s="29">
        <v>62</v>
      </c>
      <c r="B69" s="51" t="s">
        <v>73</v>
      </c>
      <c r="C69" s="54">
        <v>1</v>
      </c>
      <c r="D69" s="53"/>
      <c r="E69" s="33">
        <f t="shared" si="5"/>
        <v>47</v>
      </c>
      <c r="F69" s="34"/>
      <c r="G69" s="54">
        <v>1</v>
      </c>
      <c r="H69" s="53">
        <v>0</v>
      </c>
      <c r="I69" s="33">
        <f t="shared" si="6"/>
        <v>52</v>
      </c>
      <c r="J69" s="37"/>
    </row>
    <row r="70" spans="1:10" ht="11.25">
      <c r="A70" s="29">
        <v>63</v>
      </c>
      <c r="B70" s="51" t="s">
        <v>74</v>
      </c>
      <c r="C70" s="52"/>
      <c r="D70" s="55"/>
      <c r="E70" s="33">
        <f t="shared" si="5"/>
        <v>47</v>
      </c>
      <c r="F70" s="34"/>
      <c r="G70" s="54">
        <v>1</v>
      </c>
      <c r="H70" s="55">
        <v>0</v>
      </c>
      <c r="I70" s="33">
        <f t="shared" si="6"/>
        <v>52</v>
      </c>
      <c r="J70" s="37"/>
    </row>
    <row r="71" spans="1:10" ht="11.25">
      <c r="A71" s="29">
        <v>64</v>
      </c>
      <c r="B71" s="51" t="s">
        <v>75</v>
      </c>
      <c r="C71" s="56"/>
      <c r="E71" s="33">
        <f t="shared" si="5"/>
        <v>47</v>
      </c>
      <c r="F71" s="34"/>
      <c r="G71" s="56"/>
      <c r="H71" s="53">
        <v>4</v>
      </c>
      <c r="I71" s="33">
        <f t="shared" si="6"/>
        <v>42</v>
      </c>
      <c r="J71" s="37">
        <f aca="true" t="shared" si="8" ref="J71:J77">(G71-H71)/H71</f>
        <v>-1</v>
      </c>
    </row>
    <row r="72" spans="1:10" ht="11.25">
      <c r="A72" s="29">
        <v>65</v>
      </c>
      <c r="B72" s="51" t="s">
        <v>76</v>
      </c>
      <c r="C72" s="56"/>
      <c r="D72" s="2">
        <v>2</v>
      </c>
      <c r="E72" s="33">
        <f>RANK(D72,$D$8:$D$70)</f>
        <v>41</v>
      </c>
      <c r="F72" s="34">
        <f>(C72-D72)/D72</f>
        <v>-1</v>
      </c>
      <c r="G72" s="56"/>
      <c r="H72" s="53">
        <v>4</v>
      </c>
      <c r="I72" s="33">
        <f>RANK(H72,$H$8:$H$70)</f>
        <v>42</v>
      </c>
      <c r="J72" s="37">
        <f t="shared" si="8"/>
        <v>-1</v>
      </c>
    </row>
    <row r="73" spans="1:10" ht="11.25">
      <c r="A73" s="29">
        <v>66</v>
      </c>
      <c r="B73" s="51" t="s">
        <v>77</v>
      </c>
      <c r="C73" s="56"/>
      <c r="E73" s="33">
        <f>RANK(D73,$D$8:$D$70)</f>
        <v>47</v>
      </c>
      <c r="F73" s="34"/>
      <c r="G73" s="56"/>
      <c r="H73" s="53">
        <v>3</v>
      </c>
      <c r="I73" s="33">
        <f>RANK(H73,$H$8:$H$70)</f>
        <v>45</v>
      </c>
      <c r="J73" s="37">
        <f t="shared" si="8"/>
        <v>-1</v>
      </c>
    </row>
    <row r="74" spans="1:10" ht="11.25">
      <c r="A74" s="29">
        <v>67</v>
      </c>
      <c r="B74" s="51" t="s">
        <v>78</v>
      </c>
      <c r="C74" s="56"/>
      <c r="E74" s="33">
        <f>RANK(D74,$D$8:$D$70)</f>
        <v>47</v>
      </c>
      <c r="F74" s="34"/>
      <c r="G74" s="56"/>
      <c r="H74" s="53">
        <v>1</v>
      </c>
      <c r="I74" s="33">
        <f>RANK(H74,$H$8:$H$70)</f>
        <v>49</v>
      </c>
      <c r="J74" s="37">
        <f t="shared" si="8"/>
        <v>-1</v>
      </c>
    </row>
    <row r="75" spans="1:10" ht="11.25">
      <c r="A75" s="29">
        <v>68</v>
      </c>
      <c r="B75" s="51" t="s">
        <v>79</v>
      </c>
      <c r="C75" s="56"/>
      <c r="E75" s="33">
        <f>RANK(D75,$D$8:$D$70)</f>
        <v>47</v>
      </c>
      <c r="F75" s="34"/>
      <c r="G75" s="56"/>
      <c r="H75" s="53">
        <v>1</v>
      </c>
      <c r="I75" s="33">
        <f>RANK(H75,$H$8:$H$70)</f>
        <v>49</v>
      </c>
      <c r="J75" s="37">
        <f t="shared" si="8"/>
        <v>-1</v>
      </c>
    </row>
    <row r="76" spans="1:10" ht="11.25">
      <c r="A76" s="29">
        <v>69</v>
      </c>
      <c r="B76" s="51" t="s">
        <v>80</v>
      </c>
      <c r="C76" s="56"/>
      <c r="E76" s="33">
        <f>RANK(D76,$D$8:$D$70)</f>
        <v>47</v>
      </c>
      <c r="F76" s="34"/>
      <c r="G76" s="56"/>
      <c r="H76" s="53">
        <v>1</v>
      </c>
      <c r="I76" s="33">
        <f>RANK(H76,$H$8:$H$70)</f>
        <v>49</v>
      </c>
      <c r="J76" s="37">
        <f t="shared" si="8"/>
        <v>-1</v>
      </c>
    </row>
    <row r="77" spans="1:10" ht="12" thickBot="1">
      <c r="A77" s="57">
        <v>70</v>
      </c>
      <c r="B77" s="58" t="s">
        <v>81</v>
      </c>
      <c r="C77" s="59"/>
      <c r="D77" s="60"/>
      <c r="E77" s="61">
        <f>RANK(D77,$D$8:$D$70)</f>
        <v>47</v>
      </c>
      <c r="F77" s="62"/>
      <c r="G77" s="59"/>
      <c r="H77" s="63">
        <v>3</v>
      </c>
      <c r="I77" s="61">
        <f>RANK(H77,$H$8:$H$70)</f>
        <v>45</v>
      </c>
      <c r="J77" s="64">
        <f t="shared" si="8"/>
        <v>-1</v>
      </c>
    </row>
    <row r="78" spans="2:10" ht="11.25">
      <c r="B78" s="65"/>
      <c r="E78" s="66"/>
      <c r="F78" s="66"/>
      <c r="I78" s="67"/>
      <c r="J78" s="66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6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rowBreaks count="1" manualBreakCount="1">
    <brk id="77" max="255" man="1"/>
  </rowBreaks>
  <legacyDrawing r:id="rId2"/>
  <oleObjects>
    <oleObject progId="StaticMetafile" shapeId="17618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2009-04-08T15:21:38Z</cp:lastPrinted>
  <dcterms:created xsi:type="dcterms:W3CDTF">2009-04-08T15:19:30Z</dcterms:created>
  <dcterms:modified xsi:type="dcterms:W3CDTF">2009-04-08T15:21:54Z</dcterms:modified>
  <cp:category/>
  <cp:version/>
  <cp:contentType/>
  <cp:contentStatus/>
</cp:coreProperties>
</file>