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807_SEP08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'Δ0807_SEP08'!$A$1:$J$78</definedName>
  </definedNames>
  <calcPr fullCalcOnLoad="1"/>
</workbook>
</file>

<file path=xl/sharedStrings.xml><?xml version="1.0" encoding="utf-8"?>
<sst xmlns="http://schemas.openxmlformats.org/spreadsheetml/2006/main" count="83" uniqueCount="83">
  <si>
    <t>SEPTEMBER '08 -YTD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</si>
  <si>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</si>
  <si>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</si>
  <si>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</si>
  <si>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</si>
  <si>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Sep-08</t>
  </si>
  <si>
    <t>Sep-07</t>
  </si>
  <si>
    <t>Δ08/07</t>
  </si>
  <si>
    <t>Sep'08-YTD</t>
  </si>
  <si>
    <t>Sep'07-YTD</t>
  </si>
  <si>
    <t>Rank</t>
  </si>
  <si>
    <t>TOTAL</t>
  </si>
  <si>
    <t>TOYOTA</t>
  </si>
  <si>
    <t>OPEL</t>
  </si>
  <si>
    <t>VOLKS WAGEN</t>
  </si>
  <si>
    <t>HYUNDAI</t>
  </si>
  <si>
    <t>FORD</t>
  </si>
  <si>
    <t>SUZUKI</t>
  </si>
  <si>
    <t>FIAT</t>
  </si>
  <si>
    <t>CITROEN</t>
  </si>
  <si>
    <t>NISSAN</t>
  </si>
  <si>
    <t>PEUGEOT</t>
  </si>
  <si>
    <t>SKODA</t>
  </si>
  <si>
    <t>SEAT</t>
  </si>
  <si>
    <t>MAZDA</t>
  </si>
  <si>
    <t>KIA MOTORS</t>
  </si>
  <si>
    <t>MERCEDES</t>
  </si>
  <si>
    <t>BMW</t>
  </si>
  <si>
    <t>CHEVROLET</t>
  </si>
  <si>
    <t>AUDI</t>
  </si>
  <si>
    <t>HONDA</t>
  </si>
  <si>
    <t>DAIHATSU</t>
  </si>
  <si>
    <t>MITSUBISHI</t>
  </si>
  <si>
    <t>SMART</t>
  </si>
  <si>
    <t>RENAULT</t>
  </si>
  <si>
    <t>CHRYSLER</t>
  </si>
  <si>
    <t>VOLVO</t>
  </si>
  <si>
    <t>SUBARU</t>
  </si>
  <si>
    <t>ALFA ROMEO</t>
  </si>
  <si>
    <t>MINI</t>
  </si>
  <si>
    <t>LANCIA</t>
  </si>
  <si>
    <t>SAAB</t>
  </si>
  <si>
    <t>LEXUS</t>
  </si>
  <si>
    <t>LADA</t>
  </si>
  <si>
    <t>LAND ROVER</t>
  </si>
  <si>
    <t>PORSCHE</t>
  </si>
  <si>
    <t>SSANGYONG</t>
  </si>
  <si>
    <t>JAGUAR</t>
  </si>
  <si>
    <t>SH AUTO</t>
  </si>
  <si>
    <t>CADILLAC</t>
  </si>
  <si>
    <t>HUMMER</t>
  </si>
  <si>
    <t>TRIGANO</t>
  </si>
  <si>
    <t>LANDWIND</t>
  </si>
  <si>
    <t>CHANGAN</t>
  </si>
  <si>
    <t>MASERATI</t>
  </si>
  <si>
    <t>GM</t>
  </si>
  <si>
    <t>HOBBY</t>
  </si>
  <si>
    <t>BENTLEY</t>
  </si>
  <si>
    <t>FERRARI</t>
  </si>
  <si>
    <t>MC LOUIS</t>
  </si>
  <si>
    <t>ADRIA</t>
  </si>
  <si>
    <t>ABARTH</t>
  </si>
  <si>
    <t>CORVETTE</t>
  </si>
  <si>
    <t>HYMER</t>
  </si>
  <si>
    <t>LOTUS</t>
  </si>
  <si>
    <t>LAMBORGHINI</t>
  </si>
  <si>
    <t>RIMOR</t>
  </si>
  <si>
    <t>MG ROVER</t>
  </si>
  <si>
    <t>MOBILVETTA</t>
  </si>
  <si>
    <t>MORGAN</t>
  </si>
  <si>
    <t>IVR</t>
  </si>
  <si>
    <t>LAIKA CARAVANS</t>
  </si>
  <si>
    <t>C.I./ROLLERTEAM</t>
  </si>
  <si>
    <t>ASTON MARTIN</t>
  </si>
  <si>
    <t>HX AUTO</t>
  </si>
  <si>
    <t>SEA</t>
  </si>
  <si>
    <t>CHALLENGER/CHAUSSON</t>
  </si>
  <si>
    <t>KNAUS TABBERT</t>
  </si>
  <si>
    <t>ELNAGH</t>
  </si>
  <si>
    <t>CAPRON</t>
  </si>
  <si>
    <t>BURSTNER</t>
  </si>
  <si>
    <t>DACIA</t>
  </si>
  <si>
    <t>LMC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</si>
</sst>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1" xfId="23" applyNumberFormat="1" applyFont="1" applyBorder="1" applyAlignment="1">
      <alignment horizontal="center"/>
      <protection/>
    </xf>
    <xf numFmtId="17" fontId="5" fillId="0" borderId="1" xfId="23" applyNumberFormat="1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3" xfId="23" applyFont="1" applyBorder="1" applyAlignment="1">
      <alignment horizontal="center"/>
      <protection/>
    </xf>
    <xf numFmtId="0" fontId="5" fillId="0" borderId="2" xfId="23" applyFont="1" applyBorder="1" applyAlignment="1">
      <alignment horizontal="center"/>
      <protection/>
    </xf>
    <xf numFmtId="0" fontId="5" fillId="0" borderId="4" xfId="23" applyFont="1" applyBorder="1" applyAlignment="1">
      <alignment horizontal="left" vertical="center"/>
      <protection/>
    </xf>
    <xf numFmtId="0" fontId="6" fillId="0" borderId="5" xfId="22" applyFont="1" applyBorder="1" applyAlignment="1">
      <alignment horizontal="left" vertical="center"/>
      <protection/>
    </xf>
    <xf numFmtId="1" fontId="5" fillId="0" borderId="6" xfId="23" applyNumberFormat="1" applyFont="1" applyBorder="1" applyAlignment="1">
      <alignment horizontal="centerContinuous" vertical="center"/>
      <protection/>
    </xf>
    <xf numFmtId="1" fontId="5" fillId="0" borderId="7" xfId="23" applyNumberFormat="1" applyFont="1" applyBorder="1" applyAlignment="1">
      <alignment horizontal="centerContinuous" vertical="center"/>
      <protection/>
    </xf>
    <xf numFmtId="1" fontId="5" fillId="0" borderId="5" xfId="23" applyNumberFormat="1" applyFont="1" applyBorder="1" applyAlignment="1">
      <alignment horizontal="centerContinuous" vertical="center"/>
      <protection/>
    </xf>
    <xf numFmtId="209" fontId="5" fillId="0" borderId="8" xfId="21" applyNumberFormat="1" applyFont="1" applyBorder="1" applyAlignment="1">
      <alignment horizontal="center" vertical="center"/>
    </xf>
    <xf numFmtId="1" fontId="5" fillId="0" borderId="7" xfId="23" applyNumberFormat="1" applyFont="1" applyBorder="1" applyAlignment="1">
      <alignment horizontal="center" vertical="center"/>
      <protection/>
    </xf>
    <xf numFmtId="209" fontId="5" fillId="0" borderId="5" xfId="21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center"/>
      <protection/>
    </xf>
    <xf numFmtId="0" fontId="7" fillId="0" borderId="9" xfId="0" applyFont="1" applyFill="1" applyBorder="1" applyAlignment="1">
      <alignment horizontal="center"/>
    </xf>
    <xf numFmtId="0" fontId="4" fillId="0" borderId="0" xfId="23" applyFont="1">
      <alignment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vertical="center"/>
    </xf>
    <xf numFmtId="0" fontId="4" fillId="0" borderId="0" xfId="23" applyFont="1" applyBorder="1">
      <alignment/>
      <protection/>
    </xf>
    <xf numFmtId="0" fontId="4" fillId="0" borderId="3" xfId="23" applyFont="1" applyBorder="1">
      <alignment/>
      <protection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" xfId="23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210" fontId="8" fillId="0" borderId="15" xfId="23" applyNumberFormat="1" applyFont="1" applyFill="1" applyBorder="1" applyAlignment="1">
      <alignment horizontal="center"/>
      <protection/>
    </xf>
    <xf numFmtId="209" fontId="8" fillId="0" borderId="15" xfId="21" applyNumberFormat="1" applyFont="1" applyFill="1" applyBorder="1" applyAlignment="1">
      <alignment horizontal="center"/>
    </xf>
    <xf numFmtId="0" fontId="8" fillId="0" borderId="4" xfId="23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9" xfId="23" applyFont="1" applyFill="1" applyBorder="1" applyAlignment="1">
      <alignment horizontal="center"/>
      <protection/>
    </xf>
    <xf numFmtId="0" fontId="8" fillId="0" borderId="17" xfId="23" applyFont="1" applyFill="1" applyBorder="1">
      <alignment/>
      <protection/>
    </xf>
    <xf numFmtId="0" fontId="8" fillId="0" borderId="17" xfId="23" applyFont="1" applyFill="1" applyBorder="1" applyAlignment="1">
      <alignment horizontal="center"/>
      <protection/>
    </xf>
    <xf numFmtId="0" fontId="8" fillId="0" borderId="15" xfId="23" applyFont="1" applyFill="1" applyBorder="1">
      <alignment/>
      <protection/>
    </xf>
    <xf numFmtId="0" fontId="8" fillId="0" borderId="15" xfId="23" applyFont="1" applyFill="1" applyBorder="1" applyAlignment="1">
      <alignment horizontal="center"/>
      <protection/>
    </xf>
    <xf numFmtId="0" fontId="8" fillId="0" borderId="9" xfId="23" applyFont="1" applyFill="1" applyBorder="1">
      <alignment/>
      <protection/>
    </xf>
    <xf numFmtId="0" fontId="8" fillId="0" borderId="7" xfId="23" applyFont="1" applyFill="1" applyBorder="1" applyAlignment="1">
      <alignment horizontal="center"/>
      <protection/>
    </xf>
    <xf numFmtId="0" fontId="8" fillId="0" borderId="5" xfId="23" applyFont="1" applyFill="1" applyBorder="1">
      <alignment/>
      <protection/>
    </xf>
    <xf numFmtId="0" fontId="8" fillId="0" borderId="20" xfId="23" applyFont="1" applyFill="1" applyBorder="1">
      <alignment/>
      <protection/>
    </xf>
    <xf numFmtId="0" fontId="8" fillId="0" borderId="21" xfId="23" applyFont="1" applyFill="1" applyBorder="1">
      <alignment/>
      <protection/>
    </xf>
    <xf numFmtId="210" fontId="8" fillId="0" borderId="5" xfId="23" applyNumberFormat="1" applyFont="1" applyFill="1" applyBorder="1" applyAlignment="1">
      <alignment horizontal="center"/>
      <protection/>
    </xf>
    <xf numFmtId="209" fontId="8" fillId="0" borderId="20" xfId="21" applyNumberFormat="1" applyFont="1" applyFill="1" applyBorder="1" applyAlignment="1">
      <alignment horizontal="center"/>
    </xf>
    <xf numFmtId="0" fontId="8" fillId="0" borderId="21" xfId="23" applyFont="1" applyFill="1" applyBorder="1" applyAlignment="1">
      <alignment horizontal="center"/>
      <protection/>
    </xf>
    <xf numFmtId="210" fontId="8" fillId="0" borderId="22" xfId="23" applyNumberFormat="1" applyFont="1" applyFill="1" applyBorder="1" applyAlignment="1">
      <alignment horizontal="center"/>
      <protection/>
    </xf>
    <xf numFmtId="209" fontId="8" fillId="0" borderId="5" xfId="21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Δ08/07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SUM(C8:C78)</f>
        <v>18825</v>
      </c>
      <c r="D7" s="16">
        <f>SUM(D8:D78)</f>
        <v>19394</v>
      </c>
      <c r="E7" s="17"/>
      <c r="F7" s="18">
        <f aca="true" t="shared" si="0" ref="F7:F43">(C7-D7)/D7</f>
        <v>-0.029338970815716202</v>
      </c>
      <c r="G7" s="19">
        <f>SUM(G8:G78)</f>
        <v>226236</v>
      </c>
      <c r="H7" s="16">
        <f>SUM(H8:H78)</f>
        <v>228314</v>
      </c>
      <c r="I7" s="17"/>
      <c r="J7" s="20">
        <f aca="true" t="shared" si="1" ref="J7:J43">(G7-H7)/H7</f>
        <v>-0.009101500565011343</v>
      </c>
    </row>
    <row r="8" spans="1:10" ht="12.75" customHeight="1">
      <c r="A8" s="33">
        <v>1</v>
      </c>
      <c r="B8" s="34" t="s">
        <v>12</v>
      </c>
      <c r="C8" s="35">
        <v>1720</v>
      </c>
      <c r="D8" s="29">
        <v>1520</v>
      </c>
      <c r="E8" s="36">
        <f aca="true" t="shared" si="2" ref="E8:E39">RANK(D8,$D$8:$D$78)</f>
        <v>2</v>
      </c>
      <c r="F8" s="37">
        <f t="shared" si="0"/>
        <v>0.13157894736842105</v>
      </c>
      <c r="G8" s="35">
        <v>22183</v>
      </c>
      <c r="H8" s="29">
        <v>22816</v>
      </c>
      <c r="I8" s="36">
        <f aca="true" t="shared" si="3" ref="I8:I39">RANK(H8,$H$8:$H$78)</f>
        <v>1</v>
      </c>
      <c r="J8" s="37">
        <f t="shared" si="1"/>
        <v>-0.027743688639551192</v>
      </c>
    </row>
    <row r="9" spans="1:10" ht="12.75" customHeight="1">
      <c r="A9" s="38">
        <f aca="true" t="shared" si="4" ref="A9:A40">A8+1</f>
        <v>2</v>
      </c>
      <c r="B9" s="34" t="s">
        <v>13</v>
      </c>
      <c r="C9" s="39">
        <v>1223</v>
      </c>
      <c r="D9" s="30">
        <v>1639</v>
      </c>
      <c r="E9" s="36">
        <f t="shared" si="2"/>
        <v>1</v>
      </c>
      <c r="F9" s="37">
        <f t="shared" si="0"/>
        <v>-0.25381330079316655</v>
      </c>
      <c r="G9" s="39">
        <v>17965</v>
      </c>
      <c r="H9" s="30">
        <v>19272</v>
      </c>
      <c r="I9" s="36">
        <f t="shared" si="3"/>
        <v>2</v>
      </c>
      <c r="J9" s="37">
        <f t="shared" si="1"/>
        <v>-0.06781859692818597</v>
      </c>
    </row>
    <row r="10" spans="1:10" ht="12.75" customHeight="1">
      <c r="A10" s="38">
        <f t="shared" si="4"/>
        <v>3</v>
      </c>
      <c r="B10" s="34" t="s">
        <v>14</v>
      </c>
      <c r="C10" s="39">
        <v>1511</v>
      </c>
      <c r="D10" s="30">
        <v>1290</v>
      </c>
      <c r="E10" s="36">
        <f t="shared" si="2"/>
        <v>4</v>
      </c>
      <c r="F10" s="37">
        <f t="shared" si="0"/>
        <v>0.17131782945736435</v>
      </c>
      <c r="G10" s="39">
        <v>17320</v>
      </c>
      <c r="H10" s="30">
        <v>18295</v>
      </c>
      <c r="I10" s="36">
        <f t="shared" si="3"/>
        <v>3</v>
      </c>
      <c r="J10" s="37">
        <f t="shared" si="1"/>
        <v>-0.053293249521727246</v>
      </c>
    </row>
    <row r="11" spans="1:10" ht="12.75" customHeight="1">
      <c r="A11" s="38">
        <f t="shared" si="4"/>
        <v>4</v>
      </c>
      <c r="B11" s="34" t="s">
        <v>15</v>
      </c>
      <c r="C11" s="39">
        <v>1217</v>
      </c>
      <c r="D11" s="30">
        <v>1074</v>
      </c>
      <c r="E11" s="36">
        <f t="shared" si="2"/>
        <v>6</v>
      </c>
      <c r="F11" s="37">
        <f t="shared" si="0"/>
        <v>0.13314711359404097</v>
      </c>
      <c r="G11" s="39">
        <v>16470</v>
      </c>
      <c r="H11" s="30">
        <v>14430</v>
      </c>
      <c r="I11" s="36">
        <f t="shared" si="3"/>
        <v>5</v>
      </c>
      <c r="J11" s="37">
        <f t="shared" si="1"/>
        <v>0.14137214137214138</v>
      </c>
    </row>
    <row r="12" spans="1:10" ht="12.75" customHeight="1">
      <c r="A12" s="38">
        <f t="shared" si="4"/>
        <v>5</v>
      </c>
      <c r="B12" s="34" t="s">
        <v>16</v>
      </c>
      <c r="C12" s="39">
        <v>1022</v>
      </c>
      <c r="D12" s="30">
        <v>1353</v>
      </c>
      <c r="E12" s="36">
        <f t="shared" si="2"/>
        <v>3</v>
      </c>
      <c r="F12" s="37">
        <f t="shared" si="0"/>
        <v>-0.24464153732446414</v>
      </c>
      <c r="G12" s="39">
        <v>12558</v>
      </c>
      <c r="H12" s="30">
        <v>15820</v>
      </c>
      <c r="I12" s="36">
        <f t="shared" si="3"/>
        <v>4</v>
      </c>
      <c r="J12" s="37">
        <f t="shared" si="1"/>
        <v>-0.20619469026548673</v>
      </c>
    </row>
    <row r="13" spans="1:10" ht="12.75" customHeight="1">
      <c r="A13" s="38">
        <f t="shared" si="4"/>
        <v>6</v>
      </c>
      <c r="B13" s="34" t="s">
        <v>17</v>
      </c>
      <c r="C13" s="39">
        <v>988</v>
      </c>
      <c r="D13" s="30">
        <v>1135</v>
      </c>
      <c r="E13" s="36">
        <f t="shared" si="2"/>
        <v>5</v>
      </c>
      <c r="F13" s="37">
        <f t="shared" si="0"/>
        <v>-0.12951541850220263</v>
      </c>
      <c r="G13" s="39">
        <v>11922</v>
      </c>
      <c r="H13" s="30">
        <v>12107</v>
      </c>
      <c r="I13" s="36">
        <f t="shared" si="3"/>
        <v>6</v>
      </c>
      <c r="J13" s="37">
        <f t="shared" si="1"/>
        <v>-0.015280416288097795</v>
      </c>
    </row>
    <row r="14" spans="1:10" ht="12.75" customHeight="1">
      <c r="A14" s="38">
        <f t="shared" si="4"/>
        <v>7</v>
      </c>
      <c r="B14" s="34" t="s">
        <v>18</v>
      </c>
      <c r="C14" s="39">
        <v>843</v>
      </c>
      <c r="D14" s="30">
        <v>777</v>
      </c>
      <c r="E14" s="36">
        <f t="shared" si="2"/>
        <v>10</v>
      </c>
      <c r="F14" s="37">
        <f t="shared" si="0"/>
        <v>0.08494208494208494</v>
      </c>
      <c r="G14" s="39">
        <v>11577</v>
      </c>
      <c r="H14" s="30">
        <v>9487</v>
      </c>
      <c r="I14" s="36">
        <f t="shared" si="3"/>
        <v>9</v>
      </c>
      <c r="J14" s="37">
        <f t="shared" si="1"/>
        <v>0.22030146516285443</v>
      </c>
    </row>
    <row r="15" spans="1:10" ht="12.75" customHeight="1">
      <c r="A15" s="38">
        <f t="shared" si="4"/>
        <v>8</v>
      </c>
      <c r="B15" s="34" t="s">
        <v>20</v>
      </c>
      <c r="C15" s="39">
        <v>977</v>
      </c>
      <c r="D15" s="30">
        <v>717</v>
      </c>
      <c r="E15" s="36">
        <f t="shared" si="2"/>
        <v>11</v>
      </c>
      <c r="F15" s="37">
        <f t="shared" si="0"/>
        <v>0.36262203626220363</v>
      </c>
      <c r="G15" s="39">
        <v>10259</v>
      </c>
      <c r="H15" s="30">
        <v>8976</v>
      </c>
      <c r="I15" s="36">
        <f t="shared" si="3"/>
        <v>10</v>
      </c>
      <c r="J15" s="37">
        <f t="shared" si="1"/>
        <v>0.1429367201426025</v>
      </c>
    </row>
    <row r="16" spans="1:10" ht="12.75" customHeight="1">
      <c r="A16" s="38">
        <f t="shared" si="4"/>
        <v>9</v>
      </c>
      <c r="B16" s="34" t="s">
        <v>21</v>
      </c>
      <c r="C16" s="39">
        <v>759</v>
      </c>
      <c r="D16" s="30">
        <v>809</v>
      </c>
      <c r="E16" s="36">
        <f t="shared" si="2"/>
        <v>8</v>
      </c>
      <c r="F16" s="37">
        <f t="shared" si="0"/>
        <v>-0.06180469715698393</v>
      </c>
      <c r="G16" s="39">
        <v>9198</v>
      </c>
      <c r="H16" s="30">
        <v>10707</v>
      </c>
      <c r="I16" s="36">
        <f t="shared" si="3"/>
        <v>8</v>
      </c>
      <c r="J16" s="37">
        <f t="shared" si="1"/>
        <v>-0.14093583636873075</v>
      </c>
    </row>
    <row r="17" spans="1:10" ht="12.75" customHeight="1">
      <c r="A17" s="38">
        <f t="shared" si="4"/>
        <v>10</v>
      </c>
      <c r="B17" s="34" t="s">
        <v>19</v>
      </c>
      <c r="C17" s="39">
        <v>635</v>
      </c>
      <c r="D17" s="30">
        <v>1044</v>
      </c>
      <c r="E17" s="36">
        <f t="shared" si="2"/>
        <v>7</v>
      </c>
      <c r="F17" s="37">
        <f t="shared" si="0"/>
        <v>-0.39176245210727967</v>
      </c>
      <c r="G17" s="39">
        <v>8559</v>
      </c>
      <c r="H17" s="30">
        <v>11638</v>
      </c>
      <c r="I17" s="36">
        <f t="shared" si="3"/>
        <v>7</v>
      </c>
      <c r="J17" s="37">
        <f t="shared" si="1"/>
        <v>-0.26456435813713697</v>
      </c>
    </row>
    <row r="18" spans="1:10" ht="12.75" customHeight="1">
      <c r="A18" s="38">
        <f t="shared" si="4"/>
        <v>11</v>
      </c>
      <c r="B18" s="34" t="s">
        <v>22</v>
      </c>
      <c r="C18" s="39">
        <v>635</v>
      </c>
      <c r="D18" s="30">
        <v>791</v>
      </c>
      <c r="E18" s="36">
        <f t="shared" si="2"/>
        <v>9</v>
      </c>
      <c r="F18" s="37">
        <f t="shared" si="0"/>
        <v>-0.1972187104930468</v>
      </c>
      <c r="G18" s="39">
        <v>8350</v>
      </c>
      <c r="H18" s="30">
        <v>8500</v>
      </c>
      <c r="I18" s="36">
        <f t="shared" si="3"/>
        <v>11</v>
      </c>
      <c r="J18" s="37">
        <f t="shared" si="1"/>
        <v>-0.01764705882352941</v>
      </c>
    </row>
    <row r="19" spans="1:10" ht="12.75" customHeight="1">
      <c r="A19" s="38">
        <f t="shared" si="4"/>
        <v>12</v>
      </c>
      <c r="B19" s="34" t="s">
        <v>23</v>
      </c>
      <c r="C19" s="39">
        <v>636</v>
      </c>
      <c r="D19" s="30">
        <v>592</v>
      </c>
      <c r="E19" s="36">
        <f t="shared" si="2"/>
        <v>15</v>
      </c>
      <c r="F19" s="37">
        <f t="shared" si="0"/>
        <v>0.07432432432432433</v>
      </c>
      <c r="G19" s="39">
        <v>8006</v>
      </c>
      <c r="H19" s="30">
        <v>7500</v>
      </c>
      <c r="I19" s="36">
        <f t="shared" si="3"/>
        <v>12</v>
      </c>
      <c r="J19" s="37">
        <f t="shared" si="1"/>
        <v>0.06746666666666666</v>
      </c>
    </row>
    <row r="20" spans="1:10" ht="12.75" customHeight="1">
      <c r="A20" s="38">
        <f t="shared" si="4"/>
        <v>13</v>
      </c>
      <c r="B20" s="34" t="s">
        <v>24</v>
      </c>
      <c r="C20" s="39">
        <v>759</v>
      </c>
      <c r="D20" s="30">
        <v>449</v>
      </c>
      <c r="E20" s="36">
        <f t="shared" si="2"/>
        <v>19</v>
      </c>
      <c r="F20" s="37">
        <f t="shared" si="0"/>
        <v>0.6904231625835189</v>
      </c>
      <c r="G20" s="39">
        <v>7347</v>
      </c>
      <c r="H20" s="30">
        <v>4287</v>
      </c>
      <c r="I20" s="36">
        <f t="shared" si="3"/>
        <v>20</v>
      </c>
      <c r="J20" s="37">
        <f t="shared" si="1"/>
        <v>0.7137858642407278</v>
      </c>
    </row>
    <row r="21" spans="1:10" ht="12.75" customHeight="1">
      <c r="A21" s="38">
        <f t="shared" si="4"/>
        <v>14</v>
      </c>
      <c r="B21" s="34" t="s">
        <v>26</v>
      </c>
      <c r="C21" s="39">
        <v>713</v>
      </c>
      <c r="D21" s="30">
        <v>672</v>
      </c>
      <c r="E21" s="36">
        <f t="shared" si="2"/>
        <v>12</v>
      </c>
      <c r="F21" s="37">
        <f t="shared" si="0"/>
        <v>0.06101190476190476</v>
      </c>
      <c r="G21" s="39">
        <v>7073</v>
      </c>
      <c r="H21" s="30">
        <v>6802</v>
      </c>
      <c r="I21" s="36">
        <f t="shared" si="3"/>
        <v>14</v>
      </c>
      <c r="J21" s="37">
        <f t="shared" si="1"/>
        <v>0.039841223169655986</v>
      </c>
    </row>
    <row r="22" spans="1:10" ht="12.75" customHeight="1">
      <c r="A22" s="38">
        <f t="shared" si="4"/>
        <v>15</v>
      </c>
      <c r="B22" s="34" t="s">
        <v>25</v>
      </c>
      <c r="C22" s="39">
        <v>444</v>
      </c>
      <c r="D22" s="30">
        <v>615</v>
      </c>
      <c r="E22" s="36">
        <f t="shared" si="2"/>
        <v>14</v>
      </c>
      <c r="F22" s="37">
        <f t="shared" si="0"/>
        <v>-0.2780487804878049</v>
      </c>
      <c r="G22" s="39">
        <v>7022</v>
      </c>
      <c r="H22" s="30">
        <v>6905</v>
      </c>
      <c r="I22" s="36">
        <f t="shared" si="3"/>
        <v>13</v>
      </c>
      <c r="J22" s="37">
        <f t="shared" si="1"/>
        <v>0.016944243301955104</v>
      </c>
    </row>
    <row r="23" spans="1:10" ht="12.75" customHeight="1">
      <c r="A23" s="38">
        <f t="shared" si="4"/>
        <v>16</v>
      </c>
      <c r="B23" s="34" t="s">
        <v>27</v>
      </c>
      <c r="C23" s="39">
        <v>608</v>
      </c>
      <c r="D23" s="30">
        <v>655</v>
      </c>
      <c r="E23" s="36">
        <f t="shared" si="2"/>
        <v>13</v>
      </c>
      <c r="F23" s="37">
        <f t="shared" si="0"/>
        <v>-0.0717557251908397</v>
      </c>
      <c r="G23" s="39">
        <v>6775</v>
      </c>
      <c r="H23" s="30">
        <v>6298</v>
      </c>
      <c r="I23" s="36">
        <f t="shared" si="3"/>
        <v>15</v>
      </c>
      <c r="J23" s="37">
        <f t="shared" si="1"/>
        <v>0.07573832962845348</v>
      </c>
    </row>
    <row r="24" spans="1:10" ht="12.75" customHeight="1">
      <c r="A24" s="38">
        <f t="shared" si="4"/>
        <v>17</v>
      </c>
      <c r="B24" s="34" t="s">
        <v>29</v>
      </c>
      <c r="C24" s="39">
        <v>511</v>
      </c>
      <c r="D24" s="30">
        <v>458</v>
      </c>
      <c r="E24" s="36">
        <f t="shared" si="2"/>
        <v>18</v>
      </c>
      <c r="F24" s="37">
        <f t="shared" si="0"/>
        <v>0.11572052401746726</v>
      </c>
      <c r="G24" s="39">
        <v>5401</v>
      </c>
      <c r="H24" s="30">
        <v>4617</v>
      </c>
      <c r="I24" s="36">
        <f t="shared" si="3"/>
        <v>18</v>
      </c>
      <c r="J24" s="37">
        <f t="shared" si="1"/>
        <v>0.16980723413471951</v>
      </c>
    </row>
    <row r="25" spans="1:10" ht="12.75" customHeight="1">
      <c r="A25" s="38">
        <f t="shared" si="4"/>
        <v>18</v>
      </c>
      <c r="B25" s="34" t="s">
        <v>31</v>
      </c>
      <c r="C25" s="39">
        <v>518</v>
      </c>
      <c r="D25" s="30">
        <v>524</v>
      </c>
      <c r="E25" s="36">
        <f t="shared" si="2"/>
        <v>17</v>
      </c>
      <c r="F25" s="37">
        <f t="shared" si="0"/>
        <v>-0.011450381679389313</v>
      </c>
      <c r="G25" s="39">
        <v>5385</v>
      </c>
      <c r="H25" s="30">
        <v>4475</v>
      </c>
      <c r="I25" s="36">
        <f t="shared" si="3"/>
        <v>19</v>
      </c>
      <c r="J25" s="37">
        <f t="shared" si="1"/>
        <v>0.20335195530726258</v>
      </c>
    </row>
    <row r="26" spans="1:10" ht="12.75" customHeight="1">
      <c r="A26" s="38">
        <f t="shared" si="4"/>
        <v>19</v>
      </c>
      <c r="B26" s="34" t="s">
        <v>30</v>
      </c>
      <c r="C26" s="39">
        <v>500</v>
      </c>
      <c r="D26" s="30">
        <v>576</v>
      </c>
      <c r="E26" s="36">
        <f t="shared" si="2"/>
        <v>16</v>
      </c>
      <c r="F26" s="37">
        <f t="shared" si="0"/>
        <v>-0.13194444444444445</v>
      </c>
      <c r="G26" s="39">
        <v>5202</v>
      </c>
      <c r="H26" s="30">
        <v>5144</v>
      </c>
      <c r="I26" s="36">
        <f t="shared" si="3"/>
        <v>17</v>
      </c>
      <c r="J26" s="37">
        <f t="shared" si="1"/>
        <v>0.011275272161741835</v>
      </c>
    </row>
    <row r="27" spans="1:10" ht="12.75" customHeight="1">
      <c r="A27" s="38">
        <f t="shared" si="4"/>
        <v>20</v>
      </c>
      <c r="B27" s="34" t="s">
        <v>28</v>
      </c>
      <c r="C27" s="39">
        <v>336</v>
      </c>
      <c r="D27" s="30">
        <v>414</v>
      </c>
      <c r="E27" s="36">
        <f t="shared" si="2"/>
        <v>20</v>
      </c>
      <c r="F27" s="37">
        <f t="shared" si="0"/>
        <v>-0.18840579710144928</v>
      </c>
      <c r="G27" s="39">
        <v>4704</v>
      </c>
      <c r="H27" s="30">
        <v>6172</v>
      </c>
      <c r="I27" s="36">
        <f t="shared" si="3"/>
        <v>16</v>
      </c>
      <c r="J27" s="37">
        <f t="shared" si="1"/>
        <v>-0.23784834737524305</v>
      </c>
    </row>
    <row r="28" spans="1:10" ht="12.75" customHeight="1">
      <c r="A28" s="38">
        <f t="shared" si="4"/>
        <v>21</v>
      </c>
      <c r="B28" s="34" t="s">
        <v>32</v>
      </c>
      <c r="C28" s="39">
        <v>367</v>
      </c>
      <c r="D28" s="30">
        <v>372</v>
      </c>
      <c r="E28" s="36">
        <f t="shared" si="2"/>
        <v>22</v>
      </c>
      <c r="F28" s="37">
        <f t="shared" si="0"/>
        <v>-0.013440860215053764</v>
      </c>
      <c r="G28" s="39">
        <v>4381</v>
      </c>
      <c r="H28" s="30">
        <v>4030</v>
      </c>
      <c r="I28" s="36">
        <f t="shared" si="3"/>
        <v>21</v>
      </c>
      <c r="J28" s="37">
        <f t="shared" si="1"/>
        <v>0.08709677419354839</v>
      </c>
    </row>
    <row r="29" spans="1:10" ht="12.75" customHeight="1">
      <c r="A29" s="38">
        <f t="shared" si="4"/>
        <v>22</v>
      </c>
      <c r="B29" s="34" t="s">
        <v>33</v>
      </c>
      <c r="C29" s="39">
        <v>336</v>
      </c>
      <c r="D29" s="30">
        <v>404</v>
      </c>
      <c r="E29" s="36">
        <f t="shared" si="2"/>
        <v>21</v>
      </c>
      <c r="F29" s="37">
        <f t="shared" si="0"/>
        <v>-0.16831683168316833</v>
      </c>
      <c r="G29" s="39">
        <v>3465</v>
      </c>
      <c r="H29" s="30">
        <v>2377</v>
      </c>
      <c r="I29" s="36">
        <f t="shared" si="3"/>
        <v>25</v>
      </c>
      <c r="J29" s="37">
        <f t="shared" si="1"/>
        <v>0.4577198148927219</v>
      </c>
    </row>
    <row r="30" spans="1:10" ht="12.75" customHeight="1">
      <c r="A30" s="38">
        <f t="shared" si="4"/>
        <v>23</v>
      </c>
      <c r="B30" s="34" t="s">
        <v>35</v>
      </c>
      <c r="C30" s="39">
        <v>276</v>
      </c>
      <c r="D30" s="30">
        <v>249</v>
      </c>
      <c r="E30" s="36">
        <f t="shared" si="2"/>
        <v>24</v>
      </c>
      <c r="F30" s="37">
        <f t="shared" si="0"/>
        <v>0.10843373493975904</v>
      </c>
      <c r="G30" s="39">
        <v>3281</v>
      </c>
      <c r="H30" s="30">
        <v>2556</v>
      </c>
      <c r="I30" s="36">
        <f t="shared" si="3"/>
        <v>23</v>
      </c>
      <c r="J30" s="37">
        <f t="shared" si="1"/>
        <v>0.28364632237871673</v>
      </c>
    </row>
    <row r="31" spans="1:10" ht="12.75" customHeight="1">
      <c r="A31" s="38">
        <f t="shared" si="4"/>
        <v>24</v>
      </c>
      <c r="B31" s="34" t="s">
        <v>34</v>
      </c>
      <c r="C31" s="39">
        <v>392</v>
      </c>
      <c r="D31" s="30">
        <v>266</v>
      </c>
      <c r="E31" s="36">
        <f t="shared" si="2"/>
        <v>23</v>
      </c>
      <c r="F31" s="37">
        <f t="shared" si="0"/>
        <v>0.47368421052631576</v>
      </c>
      <c r="G31" s="39">
        <v>2017</v>
      </c>
      <c r="H31" s="30">
        <v>3948</v>
      </c>
      <c r="I31" s="36">
        <f t="shared" si="3"/>
        <v>22</v>
      </c>
      <c r="J31" s="37">
        <f t="shared" si="1"/>
        <v>-0.4891084093211753</v>
      </c>
    </row>
    <row r="32" spans="1:10" ht="12.75" customHeight="1">
      <c r="A32" s="38">
        <f t="shared" si="4"/>
        <v>25</v>
      </c>
      <c r="B32" s="34" t="s">
        <v>36</v>
      </c>
      <c r="C32" s="39">
        <v>128</v>
      </c>
      <c r="D32" s="30">
        <v>183</v>
      </c>
      <c r="E32" s="36">
        <f t="shared" si="2"/>
        <v>25</v>
      </c>
      <c r="F32" s="37">
        <f t="shared" si="0"/>
        <v>-0.3005464480874317</v>
      </c>
      <c r="G32" s="39">
        <v>1705</v>
      </c>
      <c r="H32" s="30">
        <v>2416</v>
      </c>
      <c r="I32" s="36">
        <f t="shared" si="3"/>
        <v>24</v>
      </c>
      <c r="J32" s="37">
        <f t="shared" si="1"/>
        <v>-0.2942880794701987</v>
      </c>
    </row>
    <row r="33" spans="1:10" ht="12.75" customHeight="1">
      <c r="A33" s="38">
        <f t="shared" si="4"/>
        <v>26</v>
      </c>
      <c r="B33" s="34" t="s">
        <v>37</v>
      </c>
      <c r="C33" s="39">
        <v>178</v>
      </c>
      <c r="D33" s="30">
        <v>139</v>
      </c>
      <c r="E33" s="36">
        <f t="shared" si="2"/>
        <v>27</v>
      </c>
      <c r="F33" s="37">
        <f t="shared" si="0"/>
        <v>0.2805755395683453</v>
      </c>
      <c r="G33" s="39">
        <v>1665</v>
      </c>
      <c r="H33" s="30">
        <v>1471</v>
      </c>
      <c r="I33" s="36">
        <f t="shared" si="3"/>
        <v>27</v>
      </c>
      <c r="J33" s="37">
        <f t="shared" si="1"/>
        <v>0.1318830727396329</v>
      </c>
    </row>
    <row r="34" spans="1:10" ht="12.75" customHeight="1">
      <c r="A34" s="38">
        <f t="shared" si="4"/>
        <v>27</v>
      </c>
      <c r="B34" s="34" t="s">
        <v>39</v>
      </c>
      <c r="C34" s="39">
        <v>138</v>
      </c>
      <c r="D34" s="30">
        <v>167</v>
      </c>
      <c r="E34" s="36">
        <f t="shared" si="2"/>
        <v>26</v>
      </c>
      <c r="F34" s="37">
        <f t="shared" si="0"/>
        <v>-0.17365269461077845</v>
      </c>
      <c r="G34" s="39">
        <v>1416</v>
      </c>
      <c r="H34" s="30">
        <v>1333</v>
      </c>
      <c r="I34" s="36">
        <f t="shared" si="3"/>
        <v>28</v>
      </c>
      <c r="J34" s="37">
        <f t="shared" si="1"/>
        <v>0.0622655663915979</v>
      </c>
    </row>
    <row r="35" spans="1:10" ht="12.75" customHeight="1">
      <c r="A35" s="38">
        <f t="shared" si="4"/>
        <v>28</v>
      </c>
      <c r="B35" s="34" t="s">
        <v>38</v>
      </c>
      <c r="C35" s="39">
        <v>105</v>
      </c>
      <c r="D35" s="30">
        <v>115</v>
      </c>
      <c r="E35" s="36">
        <f t="shared" si="2"/>
        <v>28</v>
      </c>
      <c r="F35" s="37">
        <f t="shared" si="0"/>
        <v>-0.08695652173913043</v>
      </c>
      <c r="G35" s="39">
        <v>966</v>
      </c>
      <c r="H35" s="30">
        <v>1583</v>
      </c>
      <c r="I35" s="36">
        <f t="shared" si="3"/>
        <v>26</v>
      </c>
      <c r="J35" s="37">
        <f t="shared" si="1"/>
        <v>-0.3897662665824384</v>
      </c>
    </row>
    <row r="36" spans="1:10" ht="12.75" customHeight="1">
      <c r="A36" s="38">
        <f t="shared" si="4"/>
        <v>29</v>
      </c>
      <c r="B36" s="34" t="s">
        <v>40</v>
      </c>
      <c r="C36" s="39">
        <v>77</v>
      </c>
      <c r="D36" s="30">
        <v>86</v>
      </c>
      <c r="E36" s="36">
        <f t="shared" si="2"/>
        <v>29</v>
      </c>
      <c r="F36" s="37">
        <f t="shared" si="0"/>
        <v>-0.10465116279069768</v>
      </c>
      <c r="G36" s="39">
        <v>862</v>
      </c>
      <c r="H36" s="30">
        <v>900</v>
      </c>
      <c r="I36" s="36">
        <f t="shared" si="3"/>
        <v>29</v>
      </c>
      <c r="J36" s="37">
        <f t="shared" si="1"/>
        <v>-0.042222222222222223</v>
      </c>
    </row>
    <row r="37" spans="1:10" ht="12.75" customHeight="1">
      <c r="A37" s="38">
        <f t="shared" si="4"/>
        <v>30</v>
      </c>
      <c r="B37" s="34" t="s">
        <v>41</v>
      </c>
      <c r="C37" s="39">
        <v>61</v>
      </c>
      <c r="D37" s="30">
        <v>63</v>
      </c>
      <c r="E37" s="36">
        <f t="shared" si="2"/>
        <v>30</v>
      </c>
      <c r="F37" s="37">
        <f t="shared" si="0"/>
        <v>-0.031746031746031744</v>
      </c>
      <c r="G37" s="39">
        <v>730</v>
      </c>
      <c r="H37" s="30">
        <v>891</v>
      </c>
      <c r="I37" s="36">
        <f t="shared" si="3"/>
        <v>30</v>
      </c>
      <c r="J37" s="37">
        <f t="shared" si="1"/>
        <v>-0.18069584736251404</v>
      </c>
    </row>
    <row r="38" spans="1:10" ht="12.75" customHeight="1">
      <c r="A38" s="38">
        <f t="shared" si="4"/>
        <v>31</v>
      </c>
      <c r="B38" s="34" t="s">
        <v>42</v>
      </c>
      <c r="C38" s="39">
        <v>73</v>
      </c>
      <c r="D38" s="30">
        <v>36</v>
      </c>
      <c r="E38" s="36">
        <f t="shared" si="2"/>
        <v>34</v>
      </c>
      <c r="F38" s="37">
        <f t="shared" si="0"/>
        <v>1.0277777777777777</v>
      </c>
      <c r="G38" s="39">
        <v>602</v>
      </c>
      <c r="H38" s="30">
        <v>384</v>
      </c>
      <c r="I38" s="36">
        <f t="shared" si="3"/>
        <v>34</v>
      </c>
      <c r="J38" s="37">
        <f t="shared" si="1"/>
        <v>0.5677083333333334</v>
      </c>
    </row>
    <row r="39" spans="1:10" ht="12.75" customHeight="1">
      <c r="A39" s="38">
        <f t="shared" si="4"/>
        <v>32</v>
      </c>
      <c r="B39" s="34" t="s">
        <v>44</v>
      </c>
      <c r="C39" s="39">
        <v>21</v>
      </c>
      <c r="D39" s="30">
        <v>43</v>
      </c>
      <c r="E39" s="36">
        <f t="shared" si="2"/>
        <v>33</v>
      </c>
      <c r="F39" s="37">
        <f t="shared" si="0"/>
        <v>-0.5116279069767442</v>
      </c>
      <c r="G39" s="39">
        <v>394</v>
      </c>
      <c r="H39" s="30">
        <v>444</v>
      </c>
      <c r="I39" s="36">
        <f t="shared" si="3"/>
        <v>33</v>
      </c>
      <c r="J39" s="37">
        <f t="shared" si="1"/>
        <v>-0.11261261261261261</v>
      </c>
    </row>
    <row r="40" spans="1:10" ht="12.75" customHeight="1">
      <c r="A40" s="38">
        <f t="shared" si="4"/>
        <v>33</v>
      </c>
      <c r="B40" s="34" t="s">
        <v>45</v>
      </c>
      <c r="C40" s="39">
        <v>24</v>
      </c>
      <c r="D40" s="30">
        <v>51</v>
      </c>
      <c r="E40" s="36">
        <f aca="true" t="shared" si="5" ref="E40:E71">RANK(D40,$D$8:$D$78)</f>
        <v>32</v>
      </c>
      <c r="F40" s="37">
        <f t="shared" si="0"/>
        <v>-0.5294117647058824</v>
      </c>
      <c r="G40" s="39">
        <v>371</v>
      </c>
      <c r="H40" s="30">
        <v>450</v>
      </c>
      <c r="I40" s="36">
        <f aca="true" t="shared" si="6" ref="I40:I71">RANK(H40,$H$8:$H$78)</f>
        <v>32</v>
      </c>
      <c r="J40" s="37">
        <f t="shared" si="1"/>
        <v>-0.17555555555555555</v>
      </c>
    </row>
    <row r="41" spans="1:10" ht="12.75" customHeight="1">
      <c r="A41" s="38">
        <f aca="true" t="shared" si="7" ref="A41:A72">A40+1</f>
        <v>34</v>
      </c>
      <c r="B41" s="34" t="s">
        <v>43</v>
      </c>
      <c r="C41" s="39">
        <v>20</v>
      </c>
      <c r="D41" s="30">
        <v>62</v>
      </c>
      <c r="E41" s="36">
        <f t="shared" si="5"/>
        <v>31</v>
      </c>
      <c r="F41" s="37">
        <f t="shared" si="0"/>
        <v>-0.6774193548387096</v>
      </c>
      <c r="G41" s="39">
        <v>281</v>
      </c>
      <c r="H41" s="30">
        <v>592</v>
      </c>
      <c r="I41" s="36">
        <f t="shared" si="6"/>
        <v>31</v>
      </c>
      <c r="J41" s="37">
        <f t="shared" si="1"/>
        <v>-0.5253378378378378</v>
      </c>
    </row>
    <row r="42" spans="1:10" ht="12.75" customHeight="1">
      <c r="A42" s="38">
        <f t="shared" si="7"/>
        <v>35</v>
      </c>
      <c r="B42" s="34" t="s">
        <v>46</v>
      </c>
      <c r="C42" s="39">
        <v>17</v>
      </c>
      <c r="D42" s="30">
        <v>19</v>
      </c>
      <c r="E42" s="36">
        <f t="shared" si="5"/>
        <v>35</v>
      </c>
      <c r="F42" s="37">
        <f t="shared" si="0"/>
        <v>-0.10526315789473684</v>
      </c>
      <c r="G42" s="39">
        <v>230</v>
      </c>
      <c r="H42" s="30">
        <v>215</v>
      </c>
      <c r="I42" s="36">
        <f t="shared" si="6"/>
        <v>35</v>
      </c>
      <c r="J42" s="37">
        <f t="shared" si="1"/>
        <v>0.06976744186046512</v>
      </c>
    </row>
    <row r="43" spans="1:10" ht="12.75" customHeight="1">
      <c r="A43" s="38">
        <f t="shared" si="7"/>
        <v>36</v>
      </c>
      <c r="B43" s="34" t="s">
        <v>47</v>
      </c>
      <c r="C43" s="39">
        <v>17</v>
      </c>
      <c r="D43" s="30">
        <v>15</v>
      </c>
      <c r="E43" s="36">
        <f t="shared" si="5"/>
        <v>36</v>
      </c>
      <c r="F43" s="37">
        <f t="shared" si="0"/>
        <v>0.13333333333333333</v>
      </c>
      <c r="G43" s="39">
        <v>220</v>
      </c>
      <c r="H43" s="30">
        <v>205</v>
      </c>
      <c r="I43" s="36">
        <f t="shared" si="6"/>
        <v>36</v>
      </c>
      <c r="J43" s="37">
        <f t="shared" si="1"/>
        <v>0.07317073170731707</v>
      </c>
    </row>
    <row r="44" spans="1:10" ht="12.75" customHeight="1">
      <c r="A44" s="38">
        <f t="shared" si="7"/>
        <v>37</v>
      </c>
      <c r="B44" s="34" t="s">
        <v>48</v>
      </c>
      <c r="C44" s="39">
        <v>6</v>
      </c>
      <c r="D44" s="30">
        <v>0</v>
      </c>
      <c r="E44" s="36">
        <f t="shared" si="5"/>
        <v>48</v>
      </c>
      <c r="F44" s="37"/>
      <c r="G44" s="39">
        <v>87</v>
      </c>
      <c r="H44" s="30">
        <v>0</v>
      </c>
      <c r="I44" s="36">
        <f t="shared" si="6"/>
        <v>61</v>
      </c>
      <c r="J44" s="37"/>
    </row>
    <row r="45" spans="1:10" ht="12.75" customHeight="1">
      <c r="A45" s="38">
        <f t="shared" si="7"/>
        <v>38</v>
      </c>
      <c r="B45" s="34" t="s">
        <v>50</v>
      </c>
      <c r="C45" s="40">
        <v>2</v>
      </c>
      <c r="D45" s="30">
        <v>6</v>
      </c>
      <c r="E45" s="36">
        <f t="shared" si="5"/>
        <v>37</v>
      </c>
      <c r="F45" s="37">
        <f>(C45-D45)/D45</f>
        <v>-0.6666666666666666</v>
      </c>
      <c r="G45" s="39">
        <v>34</v>
      </c>
      <c r="H45" s="30">
        <v>26</v>
      </c>
      <c r="I45" s="36">
        <f t="shared" si="6"/>
        <v>40</v>
      </c>
      <c r="J45" s="37">
        <f>(G45-H45)/H45</f>
        <v>0.3076923076923077</v>
      </c>
    </row>
    <row r="46" spans="1:10" ht="12.75" customHeight="1">
      <c r="A46" s="38">
        <f t="shared" si="7"/>
        <v>39</v>
      </c>
      <c r="B46" s="34" t="s">
        <v>49</v>
      </c>
      <c r="C46" s="40">
        <v>1</v>
      </c>
      <c r="D46" s="30">
        <v>4</v>
      </c>
      <c r="E46" s="36">
        <f t="shared" si="5"/>
        <v>38</v>
      </c>
      <c r="F46" s="37">
        <f>(C46-D46)/D46</f>
        <v>-0.75</v>
      </c>
      <c r="G46" s="39">
        <v>32</v>
      </c>
      <c r="H46" s="30">
        <v>37</v>
      </c>
      <c r="I46" s="36">
        <f t="shared" si="6"/>
        <v>37</v>
      </c>
      <c r="J46" s="37">
        <f>(G46-H46)/H46</f>
        <v>-0.13513513513513514</v>
      </c>
    </row>
    <row r="47" spans="1:10" ht="12.75" customHeight="1">
      <c r="A47" s="38">
        <f t="shared" si="7"/>
        <v>40</v>
      </c>
      <c r="B47" s="34" t="s">
        <v>53</v>
      </c>
      <c r="C47" s="39">
        <v>6</v>
      </c>
      <c r="D47" s="30"/>
      <c r="E47" s="36">
        <f t="shared" si="5"/>
        <v>48</v>
      </c>
      <c r="F47" s="37"/>
      <c r="G47" s="39">
        <v>23</v>
      </c>
      <c r="H47" s="30"/>
      <c r="I47" s="36">
        <f t="shared" si="6"/>
        <v>61</v>
      </c>
      <c r="J47" s="37"/>
    </row>
    <row r="48" spans="1:10" ht="12.75" customHeight="1">
      <c r="A48" s="38">
        <f t="shared" si="7"/>
        <v>41</v>
      </c>
      <c r="B48" s="34" t="s">
        <v>54</v>
      </c>
      <c r="C48" s="39"/>
      <c r="D48" s="30"/>
      <c r="E48" s="36">
        <f t="shared" si="5"/>
        <v>48</v>
      </c>
      <c r="F48" s="37"/>
      <c r="G48" s="39">
        <v>18</v>
      </c>
      <c r="H48" s="30">
        <v>9</v>
      </c>
      <c r="I48" s="36">
        <f t="shared" si="6"/>
        <v>47</v>
      </c>
      <c r="J48" s="37">
        <f>(G48-H48)/H48</f>
        <v>1</v>
      </c>
    </row>
    <row r="49" spans="1:10" ht="12.75" customHeight="1">
      <c r="A49" s="38">
        <f t="shared" si="7"/>
        <v>42</v>
      </c>
      <c r="B49" s="34" t="s">
        <v>56</v>
      </c>
      <c r="C49" s="39">
        <v>3</v>
      </c>
      <c r="D49" s="30"/>
      <c r="E49" s="36">
        <f t="shared" si="5"/>
        <v>48</v>
      </c>
      <c r="F49" s="37"/>
      <c r="G49" s="39">
        <v>17</v>
      </c>
      <c r="H49" s="30">
        <v>14</v>
      </c>
      <c r="I49" s="36">
        <f t="shared" si="6"/>
        <v>45</v>
      </c>
      <c r="J49" s="37">
        <f>(G49-H49)/H49</f>
        <v>0.21428571428571427</v>
      </c>
    </row>
    <row r="50" spans="1:10" ht="12.75" customHeight="1">
      <c r="A50" s="38">
        <f t="shared" si="7"/>
        <v>43</v>
      </c>
      <c r="B50" s="34" t="s">
        <v>57</v>
      </c>
      <c r="C50" s="39">
        <v>1</v>
      </c>
      <c r="D50" s="30">
        <v>1</v>
      </c>
      <c r="E50" s="36">
        <f t="shared" si="5"/>
        <v>40</v>
      </c>
      <c r="F50" s="37">
        <f>(C50-D50)/D50</f>
        <v>0</v>
      </c>
      <c r="G50" s="39">
        <v>16</v>
      </c>
      <c r="H50" s="30">
        <v>19</v>
      </c>
      <c r="I50" s="36">
        <f t="shared" si="6"/>
        <v>41</v>
      </c>
      <c r="J50" s="37">
        <f>(G50-H50)/H50</f>
        <v>-0.15789473684210525</v>
      </c>
    </row>
    <row r="51" spans="1:10" ht="12.75" customHeight="1">
      <c r="A51" s="38">
        <f t="shared" si="7"/>
        <v>44</v>
      </c>
      <c r="B51" s="34" t="s">
        <v>59</v>
      </c>
      <c r="C51" s="39"/>
      <c r="D51" s="22"/>
      <c r="E51" s="36">
        <f t="shared" si="5"/>
        <v>48</v>
      </c>
      <c r="F51" s="37"/>
      <c r="G51" s="39">
        <v>14</v>
      </c>
      <c r="H51" s="22">
        <v>6</v>
      </c>
      <c r="I51" s="36">
        <f t="shared" si="6"/>
        <v>50</v>
      </c>
      <c r="J51" s="37">
        <f>(G51-H51)/H51</f>
        <v>1.3333333333333333</v>
      </c>
    </row>
    <row r="52" spans="1:10" ht="12.75" customHeight="1">
      <c r="A52" s="38">
        <f t="shared" si="7"/>
        <v>45</v>
      </c>
      <c r="B52" s="34" t="s">
        <v>58</v>
      </c>
      <c r="C52" s="40">
        <v>1</v>
      </c>
      <c r="D52" s="30">
        <v>1</v>
      </c>
      <c r="E52" s="36">
        <f t="shared" si="5"/>
        <v>40</v>
      </c>
      <c r="F52" s="37">
        <f>(C52-D52)/D52</f>
        <v>0</v>
      </c>
      <c r="G52" s="39">
        <v>13</v>
      </c>
      <c r="H52" s="30">
        <v>17</v>
      </c>
      <c r="I52" s="36">
        <f t="shared" si="6"/>
        <v>42</v>
      </c>
      <c r="J52" s="37">
        <f>(G52-H52)/H52</f>
        <v>-0.23529411764705882</v>
      </c>
    </row>
    <row r="53" spans="1:10" ht="12.75" customHeight="1">
      <c r="A53" s="38">
        <f t="shared" si="7"/>
        <v>46</v>
      </c>
      <c r="B53" s="34" t="s">
        <v>61</v>
      </c>
      <c r="C53" s="39">
        <v>12</v>
      </c>
      <c r="D53" s="30"/>
      <c r="E53" s="36">
        <f t="shared" si="5"/>
        <v>48</v>
      </c>
      <c r="F53" s="37"/>
      <c r="G53" s="39">
        <v>13</v>
      </c>
      <c r="H53" s="30"/>
      <c r="I53" s="36">
        <f t="shared" si="6"/>
        <v>61</v>
      </c>
      <c r="J53" s="37"/>
    </row>
    <row r="54" spans="1:10" ht="12.75" customHeight="1">
      <c r="A54" s="38">
        <f t="shared" si="7"/>
        <v>47</v>
      </c>
      <c r="B54" s="34" t="s">
        <v>60</v>
      </c>
      <c r="C54" s="40"/>
      <c r="D54" s="30">
        <v>1</v>
      </c>
      <c r="E54" s="36">
        <f t="shared" si="5"/>
        <v>40</v>
      </c>
      <c r="F54" s="37">
        <f>(C54-D54)/D54</f>
        <v>-1</v>
      </c>
      <c r="G54" s="39">
        <v>12</v>
      </c>
      <c r="H54" s="30">
        <v>15</v>
      </c>
      <c r="I54" s="36">
        <f t="shared" si="6"/>
        <v>44</v>
      </c>
      <c r="J54" s="37">
        <f aca="true" t="shared" si="8" ref="J54:J60">(G54-H54)/H54</f>
        <v>-0.2</v>
      </c>
    </row>
    <row r="55" spans="1:10" ht="12.75" customHeight="1">
      <c r="A55" s="38">
        <f t="shared" si="7"/>
        <v>48</v>
      </c>
      <c r="B55" s="34" t="s">
        <v>62</v>
      </c>
      <c r="C55" s="40">
        <v>1</v>
      </c>
      <c r="D55" s="30">
        <v>2</v>
      </c>
      <c r="E55" s="36">
        <f t="shared" si="5"/>
        <v>39</v>
      </c>
      <c r="F55" s="37">
        <f>(C55-D55)/D55</f>
        <v>-0.5</v>
      </c>
      <c r="G55" s="39">
        <v>11</v>
      </c>
      <c r="H55" s="30">
        <v>14</v>
      </c>
      <c r="I55" s="36">
        <f t="shared" si="6"/>
        <v>45</v>
      </c>
      <c r="J55" s="37">
        <f t="shared" si="8"/>
        <v>-0.21428571428571427</v>
      </c>
    </row>
    <row r="56" spans="1:10" ht="12.75" customHeight="1">
      <c r="A56" s="38">
        <f t="shared" si="7"/>
        <v>49</v>
      </c>
      <c r="B56" s="34" t="s">
        <v>64</v>
      </c>
      <c r="C56" s="40">
        <v>2</v>
      </c>
      <c r="D56" s="30"/>
      <c r="E56" s="36">
        <f t="shared" si="5"/>
        <v>48</v>
      </c>
      <c r="F56" s="37"/>
      <c r="G56" s="39">
        <v>9</v>
      </c>
      <c r="H56" s="30">
        <v>7</v>
      </c>
      <c r="I56" s="36">
        <f t="shared" si="6"/>
        <v>48</v>
      </c>
      <c r="J56" s="37">
        <f t="shared" si="8"/>
        <v>0.2857142857142857</v>
      </c>
    </row>
    <row r="57" spans="1:10" s="23" customFormat="1" ht="12.75" customHeight="1">
      <c r="A57" s="38">
        <f t="shared" si="7"/>
        <v>50</v>
      </c>
      <c r="B57" s="34" t="s">
        <v>52</v>
      </c>
      <c r="C57" s="40">
        <v>1</v>
      </c>
      <c r="D57" s="30"/>
      <c r="E57" s="36">
        <f t="shared" si="5"/>
        <v>48</v>
      </c>
      <c r="F57" s="37"/>
      <c r="G57" s="39">
        <v>8</v>
      </c>
      <c r="H57" s="30">
        <v>28</v>
      </c>
      <c r="I57" s="36">
        <f t="shared" si="6"/>
        <v>38</v>
      </c>
      <c r="J57" s="37">
        <f t="shared" si="8"/>
        <v>-0.7142857142857143</v>
      </c>
    </row>
    <row r="58" spans="1:10" ht="12.75" customHeight="1">
      <c r="A58" s="38">
        <f t="shared" si="7"/>
        <v>51</v>
      </c>
      <c r="B58" s="34" t="s">
        <v>65</v>
      </c>
      <c r="C58" s="40">
        <v>1</v>
      </c>
      <c r="D58" s="22">
        <v>1</v>
      </c>
      <c r="E58" s="36">
        <f t="shared" si="5"/>
        <v>40</v>
      </c>
      <c r="F58" s="37">
        <f>(C58-D58)/D58</f>
        <v>0</v>
      </c>
      <c r="G58" s="39">
        <v>7</v>
      </c>
      <c r="H58" s="22">
        <v>5</v>
      </c>
      <c r="I58" s="36">
        <f t="shared" si="6"/>
        <v>52</v>
      </c>
      <c r="J58" s="37">
        <f t="shared" si="8"/>
        <v>0.4</v>
      </c>
    </row>
    <row r="59" spans="1:10" ht="12.75" customHeight="1">
      <c r="A59" s="38">
        <f t="shared" si="7"/>
        <v>52</v>
      </c>
      <c r="B59" s="34" t="s">
        <v>51</v>
      </c>
      <c r="C59" s="39"/>
      <c r="D59" s="30"/>
      <c r="E59" s="36">
        <f t="shared" si="5"/>
        <v>48</v>
      </c>
      <c r="F59" s="37"/>
      <c r="G59" s="39">
        <v>7</v>
      </c>
      <c r="H59" s="30">
        <v>28</v>
      </c>
      <c r="I59" s="36">
        <f t="shared" si="6"/>
        <v>38</v>
      </c>
      <c r="J59" s="37">
        <f t="shared" si="8"/>
        <v>-0.75</v>
      </c>
    </row>
    <row r="60" spans="1:10" ht="12.75" customHeight="1">
      <c r="A60" s="38">
        <f t="shared" si="7"/>
        <v>53</v>
      </c>
      <c r="B60" s="34" t="s">
        <v>66</v>
      </c>
      <c r="C60" s="39"/>
      <c r="D60" s="30"/>
      <c r="E60" s="36">
        <f t="shared" si="5"/>
        <v>48</v>
      </c>
      <c r="F60" s="37"/>
      <c r="G60" s="39">
        <v>6</v>
      </c>
      <c r="H60" s="30">
        <v>6</v>
      </c>
      <c r="I60" s="36">
        <f t="shared" si="6"/>
        <v>50</v>
      </c>
      <c r="J60" s="37">
        <f t="shared" si="8"/>
        <v>0</v>
      </c>
    </row>
    <row r="61" spans="1:10" ht="12.75" customHeight="1">
      <c r="A61" s="38">
        <f t="shared" si="7"/>
        <v>54</v>
      </c>
      <c r="B61" s="34" t="s">
        <v>68</v>
      </c>
      <c r="C61" s="40"/>
      <c r="D61" s="30"/>
      <c r="E61" s="36">
        <f t="shared" si="5"/>
        <v>48</v>
      </c>
      <c r="F61" s="37"/>
      <c r="G61" s="39">
        <v>6</v>
      </c>
      <c r="H61" s="30"/>
      <c r="I61" s="36">
        <f t="shared" si="6"/>
        <v>61</v>
      </c>
      <c r="J61" s="37"/>
    </row>
    <row r="62" spans="1:10" ht="12.75" customHeight="1">
      <c r="A62" s="38">
        <f t="shared" si="7"/>
        <v>55</v>
      </c>
      <c r="B62" s="34" t="s">
        <v>55</v>
      </c>
      <c r="C62" s="39">
        <v>2</v>
      </c>
      <c r="D62" s="22"/>
      <c r="E62" s="36">
        <f t="shared" si="5"/>
        <v>48</v>
      </c>
      <c r="F62" s="37"/>
      <c r="G62" s="39">
        <v>6</v>
      </c>
      <c r="H62" s="22">
        <v>16</v>
      </c>
      <c r="I62" s="36">
        <f t="shared" si="6"/>
        <v>43</v>
      </c>
      <c r="J62" s="37">
        <f>(G62-H62)/H62</f>
        <v>-0.625</v>
      </c>
    </row>
    <row r="63" spans="1:10" ht="12.75" customHeight="1">
      <c r="A63" s="38">
        <f t="shared" si="7"/>
        <v>56</v>
      </c>
      <c r="B63" s="34" t="s">
        <v>63</v>
      </c>
      <c r="C63" s="40"/>
      <c r="D63" s="22"/>
      <c r="E63" s="36">
        <f t="shared" si="5"/>
        <v>48</v>
      </c>
      <c r="F63" s="37"/>
      <c r="G63" s="39">
        <v>6</v>
      </c>
      <c r="H63" s="22">
        <v>7</v>
      </c>
      <c r="I63" s="36">
        <f t="shared" si="6"/>
        <v>48</v>
      </c>
      <c r="J63" s="37">
        <f>(G63-H63)/H63</f>
        <v>-0.14285714285714285</v>
      </c>
    </row>
    <row r="64" spans="1:10" ht="12.75" customHeight="1">
      <c r="A64" s="38">
        <f t="shared" si="7"/>
        <v>57</v>
      </c>
      <c r="B64" s="41" t="s">
        <v>72</v>
      </c>
      <c r="C64" s="40"/>
      <c r="D64" s="31"/>
      <c r="E64" s="36">
        <f t="shared" si="5"/>
        <v>48</v>
      </c>
      <c r="F64" s="37"/>
      <c r="G64" s="39">
        <v>5</v>
      </c>
      <c r="H64" s="31"/>
      <c r="I64" s="36">
        <f t="shared" si="6"/>
        <v>61</v>
      </c>
      <c r="J64" s="37"/>
    </row>
    <row r="65" spans="1:10" ht="12.75" customHeight="1">
      <c r="A65" s="38">
        <f t="shared" si="7"/>
        <v>58</v>
      </c>
      <c r="B65" s="42" t="s">
        <v>73</v>
      </c>
      <c r="C65" s="39">
        <v>1</v>
      </c>
      <c r="D65" s="43"/>
      <c r="E65" s="36">
        <f t="shared" si="5"/>
        <v>48</v>
      </c>
      <c r="F65" s="37"/>
      <c r="G65" s="39">
        <v>4</v>
      </c>
      <c r="H65" s="32">
        <v>2</v>
      </c>
      <c r="I65" s="36">
        <f t="shared" si="6"/>
        <v>56</v>
      </c>
      <c r="J65" s="37">
        <f>(G65-H65)/H65</f>
        <v>1</v>
      </c>
    </row>
    <row r="66" spans="1:10" ht="12.75" customHeight="1">
      <c r="A66" s="38">
        <f t="shared" si="7"/>
        <v>59</v>
      </c>
      <c r="B66" s="34" t="s">
        <v>74</v>
      </c>
      <c r="C66" s="40"/>
      <c r="D66" s="43"/>
      <c r="E66" s="36">
        <f t="shared" si="5"/>
        <v>48</v>
      </c>
      <c r="F66" s="37"/>
      <c r="G66" s="39">
        <v>4</v>
      </c>
      <c r="H66" s="22"/>
      <c r="I66" s="36">
        <f t="shared" si="6"/>
        <v>61</v>
      </c>
      <c r="J66" s="37"/>
    </row>
    <row r="67" spans="1:10" ht="12.75" customHeight="1">
      <c r="A67" s="38">
        <f t="shared" si="7"/>
        <v>60</v>
      </c>
      <c r="B67" s="34" t="s">
        <v>67</v>
      </c>
      <c r="C67" s="39"/>
      <c r="D67" s="43">
        <v>1</v>
      </c>
      <c r="E67" s="36">
        <f t="shared" si="5"/>
        <v>40</v>
      </c>
      <c r="F67" s="37">
        <f>(C67-D67)/D67</f>
        <v>-1</v>
      </c>
      <c r="G67" s="39">
        <v>3</v>
      </c>
      <c r="H67" s="22">
        <v>4</v>
      </c>
      <c r="I67" s="36">
        <f t="shared" si="6"/>
        <v>53</v>
      </c>
      <c r="J67" s="37">
        <f>(G67-H67)/H67</f>
        <v>-0.25</v>
      </c>
    </row>
    <row r="68" spans="1:10" ht="12.75" customHeight="1">
      <c r="A68" s="38">
        <f t="shared" si="7"/>
        <v>61</v>
      </c>
      <c r="B68" s="34" t="s">
        <v>76</v>
      </c>
      <c r="C68" s="39"/>
      <c r="D68" s="43">
        <v>1</v>
      </c>
      <c r="E68" s="36">
        <f t="shared" si="5"/>
        <v>40</v>
      </c>
      <c r="F68" s="37">
        <f>(C68-D68)/D68</f>
        <v>-1</v>
      </c>
      <c r="G68" s="39">
        <v>3</v>
      </c>
      <c r="H68" s="22">
        <v>1</v>
      </c>
      <c r="I68" s="36">
        <f t="shared" si="6"/>
        <v>58</v>
      </c>
      <c r="J68" s="37">
        <f>(G68-H68)/H68</f>
        <v>2</v>
      </c>
    </row>
    <row r="69" spans="1:10" ht="11.25">
      <c r="A69" s="38">
        <f t="shared" si="7"/>
        <v>62</v>
      </c>
      <c r="B69" s="24" t="s">
        <v>78</v>
      </c>
      <c r="C69" s="44"/>
      <c r="D69" s="43"/>
      <c r="E69" s="36">
        <f t="shared" si="5"/>
        <v>48</v>
      </c>
      <c r="F69" s="37"/>
      <c r="G69" s="45">
        <v>3</v>
      </c>
      <c r="H69" s="25"/>
      <c r="I69" s="36">
        <f t="shared" si="6"/>
        <v>61</v>
      </c>
      <c r="J69" s="37"/>
    </row>
    <row r="70" spans="1:10" ht="11.25">
      <c r="A70" s="38">
        <f t="shared" si="7"/>
        <v>63</v>
      </c>
      <c r="B70" s="26" t="s">
        <v>79</v>
      </c>
      <c r="C70" s="44"/>
      <c r="D70" s="43"/>
      <c r="E70" s="36">
        <f t="shared" si="5"/>
        <v>48</v>
      </c>
      <c r="F70" s="37"/>
      <c r="G70" s="45">
        <v>2</v>
      </c>
      <c r="H70" s="22"/>
      <c r="I70" s="36">
        <f t="shared" si="6"/>
        <v>61</v>
      </c>
      <c r="J70" s="37"/>
    </row>
    <row r="71" spans="1:10" ht="11.25">
      <c r="A71" s="38">
        <f t="shared" si="7"/>
        <v>64</v>
      </c>
      <c r="B71" s="26" t="s">
        <v>80</v>
      </c>
      <c r="C71" s="44"/>
      <c r="D71" s="43"/>
      <c r="E71" s="36">
        <f t="shared" si="5"/>
        <v>48</v>
      </c>
      <c r="F71" s="37"/>
      <c r="G71" s="45">
        <v>1</v>
      </c>
      <c r="H71" s="22"/>
      <c r="I71" s="36">
        <f t="shared" si="6"/>
        <v>61</v>
      </c>
      <c r="J71" s="37"/>
    </row>
    <row r="72" spans="1:10" ht="11.25">
      <c r="A72" s="38">
        <f t="shared" si="7"/>
        <v>65</v>
      </c>
      <c r="B72" s="46" t="s">
        <v>75</v>
      </c>
      <c r="C72" s="44"/>
      <c r="D72" s="43">
        <v>1</v>
      </c>
      <c r="E72" s="36">
        <f>RANK(D72,$D$8:$D$78)</f>
        <v>40</v>
      </c>
      <c r="F72" s="37">
        <f>(C72-D72)/D72</f>
        <v>-1</v>
      </c>
      <c r="G72" s="47">
        <v>1</v>
      </c>
      <c r="H72" s="43">
        <v>1</v>
      </c>
      <c r="I72" s="36">
        <f>RANK(H72,$H$8:$H$78)</f>
        <v>58</v>
      </c>
      <c r="J72" s="37">
        <f>(G72-H72)/H72</f>
        <v>0</v>
      </c>
    </row>
    <row r="73" spans="1:10" ht="11.25">
      <c r="A73" s="38">
        <f aca="true" t="shared" si="9" ref="A73:A78">A72+1</f>
        <v>66</v>
      </c>
      <c r="B73" s="46" t="s">
        <v>81</v>
      </c>
      <c r="C73" s="44"/>
      <c r="D73" s="43"/>
      <c r="E73" s="36">
        <f>RANK(D73,$D$8:$D$78)</f>
        <v>48</v>
      </c>
      <c r="F73" s="37"/>
      <c r="G73" s="47">
        <v>1</v>
      </c>
      <c r="H73" s="43"/>
      <c r="I73" s="36">
        <f>RANK(H73,$H$8:$H$78)</f>
        <v>61</v>
      </c>
      <c r="J73" s="37"/>
    </row>
    <row r="74" spans="1:10" ht="11.25">
      <c r="A74" s="38">
        <f t="shared" si="9"/>
        <v>67</v>
      </c>
      <c r="B74" s="46" t="s">
        <v>82</v>
      </c>
      <c r="C74" s="44"/>
      <c r="D74" s="43"/>
      <c r="E74" s="36">
        <f>RANK(D74,$D$8:$D$78)</f>
        <v>48</v>
      </c>
      <c r="F74" s="37"/>
      <c r="G74" s="47">
        <v>1</v>
      </c>
      <c r="H74" s="43"/>
      <c r="I74" s="36">
        <f>RANK(H74,$H$8:$H$78)</f>
        <v>61</v>
      </c>
      <c r="J74" s="37"/>
    </row>
    <row r="75" spans="1:10" ht="11.25">
      <c r="A75" s="38">
        <f t="shared" si="9"/>
        <v>68</v>
      </c>
      <c r="B75" s="46" t="s">
        <v>69</v>
      </c>
      <c r="C75" s="44"/>
      <c r="D75" s="43"/>
      <c r="E75" s="36">
        <f>RANK(D75,$D$8:$D$78)</f>
        <v>48</v>
      </c>
      <c r="F75" s="37"/>
      <c r="G75" s="47">
        <v>1</v>
      </c>
      <c r="H75" s="43">
        <v>3</v>
      </c>
      <c r="I75" s="36">
        <f>RANK(H75,$H$8:$H$78)</f>
        <v>54</v>
      </c>
      <c r="J75" s="37">
        <f>(G75-H75)/H75</f>
        <v>-0.6666666666666666</v>
      </c>
    </row>
    <row r="76" spans="1:10" ht="11.25">
      <c r="A76" s="38">
        <f t="shared" si="9"/>
        <v>69</v>
      </c>
      <c r="B76" s="46" t="s">
        <v>77</v>
      </c>
      <c r="C76" s="44"/>
      <c r="D76" s="43">
        <v>1</v>
      </c>
      <c r="E76" s="36">
        <f>RANK(D76,$D$8:$D$78)</f>
        <v>40</v>
      </c>
      <c r="F76" s="37">
        <f>(C76-D76)/D76</f>
        <v>-1</v>
      </c>
      <c r="G76" s="46"/>
      <c r="H76" s="43">
        <v>1</v>
      </c>
      <c r="I76" s="36">
        <f>RANK(H76,$H$8:$H$78)</f>
        <v>58</v>
      </c>
      <c r="J76" s="37">
        <f>(G76-H76)/H76</f>
        <v>-1</v>
      </c>
    </row>
    <row r="77" spans="1:10" ht="11.25">
      <c r="A77" s="38">
        <f t="shared" si="9"/>
        <v>70</v>
      </c>
      <c r="B77" s="46" t="s">
        <v>70</v>
      </c>
      <c r="C77" s="44"/>
      <c r="D77" s="48"/>
      <c r="E77" s="36">
        <f>RANK(D77,$D$8:$D$78)</f>
        <v>48</v>
      </c>
      <c r="F77" s="37"/>
      <c r="G77" s="46"/>
      <c r="H77" s="43">
        <v>3</v>
      </c>
      <c r="I77" s="36">
        <f>RANK(H77,$H$8:$H$78)</f>
        <v>54</v>
      </c>
      <c r="J77" s="37">
        <f>(G77-H77)/H77</f>
        <v>-1</v>
      </c>
    </row>
    <row r="78" spans="1:10" ht="12" thickBot="1">
      <c r="A78" s="49">
        <f t="shared" si="9"/>
        <v>71</v>
      </c>
      <c r="B78" s="50" t="s">
        <v>71</v>
      </c>
      <c r="C78" s="51"/>
      <c r="D78" s="52"/>
      <c r="E78" s="53">
        <f>RANK(D78,$D$8:$D$78)</f>
        <v>48</v>
      </c>
      <c r="F78" s="54"/>
      <c r="G78" s="50"/>
      <c r="H78" s="55">
        <v>2</v>
      </c>
      <c r="I78" s="56">
        <f>RANK(H78,$H$8:$H$78)</f>
        <v>56</v>
      </c>
      <c r="J78" s="57">
        <f>(G78-H78)/H78</f>
        <v>-1</v>
      </c>
    </row>
    <row r="79" spans="6:10" ht="11.25">
      <c r="F79" s="27"/>
      <c r="G79" s="28"/>
      <c r="J79" s="2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6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rowBreaks count="1" manualBreakCount="1">
    <brk id="78" max="255" man="1"/>
  </rowBreaks>
  <colBreaks count="1" manualBreakCount="1">
    <brk id="10" max="65535" man="1"/>
  </colBreaks>
  <legacyDrawing r:id="rId2"/>
  <oleObjects>
    <oleObject progId="StaticMetafile" shapeId="9178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2008-10-06T07:56:08Z</cp:lastPrinted>
  <dcterms:created xsi:type="dcterms:W3CDTF">2008-10-06T07:53:47Z</dcterms:created>
  <dcterms:modified xsi:type="dcterms:W3CDTF">2008-10-06T07:56:35Z</dcterms:modified>
  <cp:category/>
  <cp:version/>
  <cp:contentType/>
  <cp:contentStatus/>
</cp:coreProperties>
</file>