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Δ0807_NOV08" sheetId="1" r:id="rId1"/>
  </sheets>
  <externalReferences>
    <externalReference r:id="rId4"/>
  </externalReferences>
  <definedNames>
    <definedName name="LCV_mo_YTD">#REF!</definedName>
    <definedName name="Market_Glance_DoUs_">#REF!</definedName>
    <definedName name="Market_Glance_iu_">#REF!</definedName>
    <definedName name="Market_Glance_n_">#REF!</definedName>
    <definedName name="PC_mo_YTD">#REF!</definedName>
    <definedName name="_xlnm.Print_Area" localSheetId="0">'Δ0807_NOV08'!$A$1:$J$81</definedName>
  </definedNames>
  <calcPr fullCalcOnLoad="1"/>
</workbook>
</file>

<file path=xl/sharedStrings.xml><?xml version="1.0" encoding="utf-8"?>
<sst xmlns="http://schemas.openxmlformats.org/spreadsheetml/2006/main" count="84" uniqueCount="84">
  <si>
    <t>NOVEMBER '08 -YTD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</si>
  <si>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</si>
  <si>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</si>
  <si>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</si>
  <si>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</si>
  <si>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Nov-08</t>
  </si>
  <si>
    <t>Nov-07</t>
  </si>
  <si>
    <t>Δ08/07</t>
  </si>
  <si>
    <t>Rank</t>
  </si>
  <si>
    <t>TOTAL</t>
  </si>
  <si>
    <t>TOYOTA</t>
  </si>
  <si>
    <t>VOLKS WAGEN</t>
  </si>
  <si>
    <t>OPEL</t>
  </si>
  <si>
    <t>HYUNDAI</t>
  </si>
  <si>
    <t>FORD</t>
  </si>
  <si>
    <t>FIAT</t>
  </si>
  <si>
    <t>SUZUKI</t>
  </si>
  <si>
    <t>CITROEN</t>
  </si>
  <si>
    <t>NISSAN</t>
  </si>
  <si>
    <t>PEUGEOT</t>
  </si>
  <si>
    <t>SKODA</t>
  </si>
  <si>
    <t>SEAT</t>
  </si>
  <si>
    <t>MERCEDES</t>
  </si>
  <si>
    <t>MAZDA</t>
  </si>
  <si>
    <t>KIA MOTORS</t>
  </si>
  <si>
    <t>BMW</t>
  </si>
  <si>
    <t>CHEVROLET</t>
  </si>
  <si>
    <t>AUDI</t>
  </si>
  <si>
    <t>HONDA</t>
  </si>
  <si>
    <t>DAIHATSU</t>
  </si>
  <si>
    <t>MITSUBISHI</t>
  </si>
  <si>
    <t>SMART</t>
  </si>
  <si>
    <t>RENAULT</t>
  </si>
  <si>
    <t>CHRYSLER</t>
  </si>
  <si>
    <t>VOLVO</t>
  </si>
  <si>
    <t>SUBARU</t>
  </si>
  <si>
    <t>ALFA ROMEO</t>
  </si>
  <si>
    <t>MINI</t>
  </si>
  <si>
    <t>LANCIA</t>
  </si>
  <si>
    <t>SAAB</t>
  </si>
  <si>
    <t>LEXUS</t>
  </si>
  <si>
    <t>LADA</t>
  </si>
  <si>
    <t>LAND ROVER</t>
  </si>
  <si>
    <t>PORSCHE</t>
  </si>
  <si>
    <t>JAGUAR</t>
  </si>
  <si>
    <t>SSANGYONG</t>
  </si>
  <si>
    <t>SH AUTO</t>
  </si>
  <si>
    <t>CADILLAC</t>
  </si>
  <si>
    <t>ABARTH</t>
  </si>
  <si>
    <t>HUMMER</t>
  </si>
  <si>
    <t>DACIA</t>
  </si>
  <si>
    <t>TRIGANO</t>
  </si>
  <si>
    <t>LANDWIND</t>
  </si>
  <si>
    <t>FERRARI</t>
  </si>
  <si>
    <t>CHANGAN</t>
  </si>
  <si>
    <t>BENTLEY</t>
  </si>
  <si>
    <t>MASERATI</t>
  </si>
  <si>
    <t>ADRIA</t>
  </si>
  <si>
    <t>HOBBY</t>
  </si>
  <si>
    <t>GM</t>
  </si>
  <si>
    <t>CORVETTE</t>
  </si>
  <si>
    <t>MC LOUIS</t>
  </si>
  <si>
    <t>LOTUS</t>
  </si>
  <si>
    <t>LAMBORGHINI</t>
  </si>
  <si>
    <t>INFINITI</t>
  </si>
  <si>
    <t>HYMER</t>
  </si>
  <si>
    <t>RIMOR</t>
  </si>
  <si>
    <t>MG ROVER</t>
  </si>
  <si>
    <t>MORGAN</t>
  </si>
  <si>
    <t>IVR</t>
  </si>
  <si>
    <t>ASTON MARTIN</t>
  </si>
  <si>
    <t>C.I./ROLLERTEAM</t>
  </si>
  <si>
    <t>LAIKA CARAVANS</t>
  </si>
  <si>
    <t>MOBILVETTA</t>
  </si>
  <si>
    <t>GREAT WALL</t>
  </si>
  <si>
    <t>CHALLENGER/CHAUSSON</t>
  </si>
  <si>
    <t>SEA</t>
  </si>
  <si>
    <t>HX AUTO</t>
  </si>
  <si>
    <t>KNAUS TABBERT</t>
  </si>
  <si>
    <t>ELNAGH</t>
  </si>
  <si>
    <t>LMC</t>
  </si>
  <si>
    <t>CAPRON</t>
  </si>
  <si>
    <t>BURSTNER</t>
  </si>
  <si>
    <t>DETHLEFFS/POSSSL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</si>
</sst>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£&quot;;\-#,##0\ &quot;£&quot;"/>
    <numFmt numFmtId="187" formatCode="#,##0\ &quot;£&quot;;[Red]\-#,##0\ &quot;£&quot;"/>
    <numFmt numFmtId="188" formatCode="#,##0.00\ &quot;£&quot;;\-#,##0.00\ &quot;£&quot;"/>
    <numFmt numFmtId="189" formatCode="#,##0.00\ &quot;£&quot;;[Red]\-#,##0.00\ &quot;£&quot;"/>
    <numFmt numFmtId="190" formatCode="_-* #,##0\ &quot;£&quot;_-;\-* #,##0\ &quot;£&quot;_-;_-* &quot;-&quot;\ &quot;£&quot;_-;_-@_-"/>
    <numFmt numFmtId="191" formatCode="_-* #,##0\ _£_-;\-* #,##0\ _£_-;_-* &quot;-&quot;\ _£_-;_-@_-"/>
    <numFmt numFmtId="192" formatCode="_-* #,##0.00\ &quot;£&quot;_-;\-* #,##0.00\ &quot;£&quot;_-;_-* &quot;-&quot;??\ &quot;£&quot;_-;_-@_-"/>
    <numFmt numFmtId="193" formatCode="_-* #,##0.00\ _£_-;\-* #,##0.00\ _£_-;_-* &quot;-&quot;??\ _£_-;_-@_-"/>
    <numFmt numFmtId="194" formatCode="#,##0\ &quot;Δρχ&quot;;\-#,##0\ &quot;Δρχ&quot;"/>
    <numFmt numFmtId="195" formatCode="#,##0\ &quot;Δρχ&quot;;[Red]\-#,##0\ &quot;Δρχ&quot;"/>
    <numFmt numFmtId="196" formatCode="#,##0.00\ &quot;Δρχ&quot;;\-#,##0.00\ &quot;Δρχ&quot;"/>
    <numFmt numFmtId="197" formatCode="#,##0.00\ &quot;Δρχ&quot;;[Red]\-#,##0.00\ &quot;Δρχ&quot;"/>
    <numFmt numFmtId="198" formatCode="_-* #,##0\ &quot;Δρχ&quot;_-;\-* #,##0\ &quot;Δρχ&quot;_-;_-* &quot;-&quot;\ &quot;Δρχ&quot;_-;_-@_-"/>
    <numFmt numFmtId="199" formatCode="_-* #,##0\ _Δ_ρ_χ_-;\-* #,##0\ _Δ_ρ_χ_-;_-* &quot;-&quot;\ _Δ_ρ_χ_-;_-@_-"/>
    <numFmt numFmtId="200" formatCode="_-* #,##0.00\ &quot;Δρχ&quot;_-;\-* #,##0.00\ &quot;Δρχ&quot;_-;_-* &quot;-&quot;??\ &quot;Δρχ&quot;_-;_-@_-"/>
    <numFmt numFmtId="201" formatCode="_-* #,##0.00\ _Δ_ρ_χ_-;\-* #,##0.00\ _Δ_ρ_χ_-;_-* &quot;-&quot;??\ _Δ_ρ_χ_-;_-@_-"/>
    <numFmt numFmtId="202" formatCode="0.000"/>
    <numFmt numFmtId="203" formatCode="0.0"/>
    <numFmt numFmtId="204" formatCode="mmmm\ d\,\ yyyy"/>
    <numFmt numFmtId="205" formatCode="0.0000000"/>
    <numFmt numFmtId="206" formatCode="0.000000"/>
    <numFmt numFmtId="207" formatCode="0.00000"/>
    <numFmt numFmtId="208" formatCode="0.0000"/>
    <numFmt numFmtId="209" formatCode="0.0%"/>
    <numFmt numFmtId="210" formatCode="\(#\)"/>
    <numFmt numFmtId="211" formatCode="00"/>
  </numFmts>
  <fonts count="8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sz val="10"/>
      <color indexed="8"/>
      <name val="MS Sans Serif"/>
      <family val="0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b/>
      <sz val="8.5"/>
      <name val="Arial"/>
      <family val="2"/>
    </font>
    <font>
      <sz val="8.5"/>
      <name val="Arial Greek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93">
    <xf numFmtId="0" fontId="0" fillId="0" borderId="0" xfId="0" applyAlignment="1">
      <alignment/>
    </xf>
    <xf numFmtId="0" fontId="4" fillId="0" borderId="0" xfId="23" applyFont="1">
      <alignment/>
      <protection/>
    </xf>
    <xf numFmtId="0" fontId="4" fillId="0" borderId="0" xfId="23" applyFont="1" applyAlignment="1">
      <alignment horizontal="center"/>
      <protection/>
    </xf>
    <xf numFmtId="0" fontId="5" fillId="0" borderId="0" xfId="23" applyFont="1" applyAlignment="1">
      <alignment horizontal="left" vertical="center"/>
      <protection/>
    </xf>
    <xf numFmtId="0" fontId="5" fillId="0" borderId="0" xfId="23" applyFont="1" applyAlignment="1">
      <alignment horizontal="centerContinuous" vertical="center"/>
      <protection/>
    </xf>
    <xf numFmtId="0" fontId="5" fillId="0" borderId="0" xfId="23" applyFont="1" applyAlignment="1">
      <alignment horizontal="center" wrapText="1"/>
      <protection/>
    </xf>
    <xf numFmtId="0" fontId="5" fillId="0" borderId="1" xfId="23" applyFont="1" applyBorder="1">
      <alignment/>
      <protection/>
    </xf>
    <xf numFmtId="0" fontId="6" fillId="0" borderId="2" xfId="22" applyFont="1" applyBorder="1">
      <alignment/>
      <protection/>
    </xf>
    <xf numFmtId="17" fontId="5" fillId="0" borderId="1" xfId="23" applyNumberFormat="1" applyFont="1" applyBorder="1" applyAlignment="1">
      <alignment horizontal="center"/>
      <protection/>
    </xf>
    <xf numFmtId="17" fontId="5" fillId="0" borderId="1" xfId="23" applyNumberFormat="1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Continuous"/>
      <protection/>
    </xf>
    <xf numFmtId="0" fontId="5" fillId="0" borderId="2" xfId="23" applyFont="1" applyBorder="1" applyAlignment="1">
      <alignment horizontal="center"/>
      <protection/>
    </xf>
    <xf numFmtId="0" fontId="5" fillId="0" borderId="1" xfId="23" applyNumberFormat="1" applyFont="1" applyBorder="1" applyAlignment="1">
      <alignment horizontal="center"/>
      <protection/>
    </xf>
    <xf numFmtId="0" fontId="5" fillId="0" borderId="1" xfId="23" applyNumberFormat="1" applyFont="1" applyBorder="1" applyAlignment="1">
      <alignment horizontal="center"/>
      <protection/>
    </xf>
    <xf numFmtId="0" fontId="5" fillId="0" borderId="2" xfId="23" applyNumberFormat="1" applyFont="1" applyBorder="1" applyAlignment="1">
      <alignment horizontal="center"/>
      <protection/>
    </xf>
    <xf numFmtId="0" fontId="5" fillId="0" borderId="3" xfId="23" applyFont="1" applyBorder="1" applyAlignment="1">
      <alignment horizontal="left" vertical="center"/>
      <protection/>
    </xf>
    <xf numFmtId="0" fontId="6" fillId="0" borderId="4" xfId="22" applyFont="1" applyBorder="1" applyAlignment="1">
      <alignment horizontal="left" vertical="center"/>
      <protection/>
    </xf>
    <xf numFmtId="1" fontId="5" fillId="0" borderId="5" xfId="23" applyNumberFormat="1" applyFont="1" applyBorder="1" applyAlignment="1">
      <alignment horizontal="centerContinuous" vertical="center"/>
      <protection/>
    </xf>
    <xf numFmtId="1" fontId="5" fillId="0" borderId="4" xfId="23" applyNumberFormat="1" applyFont="1" applyBorder="1" applyAlignment="1">
      <alignment horizontal="centerContinuous" vertical="center"/>
      <protection/>
    </xf>
    <xf numFmtId="209" fontId="5" fillId="0" borderId="4" xfId="21" applyNumberFormat="1" applyFont="1" applyBorder="1" applyAlignment="1">
      <alignment horizontal="center" vertical="center"/>
    </xf>
    <xf numFmtId="1" fontId="5" fillId="0" borderId="5" xfId="23" applyNumberFormat="1" applyFont="1" applyBorder="1" applyAlignment="1">
      <alignment horizontal="center" vertical="center"/>
      <protection/>
    </xf>
    <xf numFmtId="0" fontId="4" fillId="0" borderId="0" xfId="23" applyFont="1" applyAlignment="1">
      <alignment horizontal="left" vertical="center"/>
      <protection/>
    </xf>
    <xf numFmtId="0" fontId="4" fillId="0" borderId="1" xfId="23" applyFont="1" applyBorder="1" applyAlignment="1">
      <alignment horizontal="center"/>
      <protection/>
    </xf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210" fontId="4" fillId="0" borderId="6" xfId="23" applyNumberFormat="1" applyFont="1" applyBorder="1" applyAlignment="1">
      <alignment horizontal="center"/>
      <protection/>
    </xf>
    <xf numFmtId="209" fontId="4" fillId="0" borderId="7" xfId="21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210" fontId="4" fillId="0" borderId="11" xfId="23" applyNumberFormat="1" applyFont="1" applyBorder="1" applyAlignment="1">
      <alignment horizontal="center"/>
      <protection/>
    </xf>
    <xf numFmtId="209" fontId="4" fillId="0" borderId="9" xfId="21" applyNumberFormat="1" applyFont="1" applyBorder="1" applyAlignment="1">
      <alignment horizontal="center"/>
    </xf>
    <xf numFmtId="0" fontId="4" fillId="0" borderId="3" xfId="23" applyFont="1" applyBorder="1" applyAlignment="1">
      <alignment horizontal="center"/>
      <protection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210" fontId="4" fillId="0" borderId="12" xfId="23" applyNumberFormat="1" applyFont="1" applyBorder="1" applyAlignment="1">
      <alignment horizontal="center"/>
      <protection/>
    </xf>
    <xf numFmtId="209" fontId="4" fillId="0" borderId="13" xfId="21" applyNumberFormat="1" applyFont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10" fontId="4" fillId="0" borderId="17" xfId="23" applyNumberFormat="1" applyFont="1" applyBorder="1" applyAlignment="1">
      <alignment horizontal="center"/>
      <protection/>
    </xf>
    <xf numFmtId="209" fontId="4" fillId="0" borderId="15" xfId="21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4" fillId="0" borderId="18" xfId="23" applyFont="1" applyBorder="1" applyAlignment="1">
      <alignment horizontal="center"/>
      <protection/>
    </xf>
    <xf numFmtId="0" fontId="4" fillId="0" borderId="0" xfId="23" applyFont="1">
      <alignment/>
      <protection/>
    </xf>
    <xf numFmtId="0" fontId="4" fillId="0" borderId="18" xfId="23" applyFont="1" applyBorder="1" applyAlignment="1">
      <alignment horizontal="center" vertical="center"/>
      <protection/>
    </xf>
    <xf numFmtId="0" fontId="4" fillId="0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4" fillId="0" borderId="12" xfId="23" applyFont="1" applyBorder="1" applyAlignment="1">
      <alignment horizontal="left"/>
      <protection/>
    </xf>
    <xf numFmtId="0" fontId="4" fillId="0" borderId="20" xfId="23" applyFont="1" applyBorder="1" applyAlignment="1">
      <alignment horizontal="center"/>
      <protection/>
    </xf>
    <xf numFmtId="0" fontId="4" fillId="0" borderId="14" xfId="23" applyFont="1" applyBorder="1">
      <alignment/>
      <protection/>
    </xf>
    <xf numFmtId="0" fontId="4" fillId="0" borderId="15" xfId="23" applyFont="1" applyBorder="1" applyAlignment="1">
      <alignment horizontal="center"/>
      <protection/>
    </xf>
    <xf numFmtId="0" fontId="4" fillId="0" borderId="14" xfId="23" applyFont="1" applyBorder="1" applyAlignment="1">
      <alignment horizontal="center"/>
      <protection/>
    </xf>
    <xf numFmtId="210" fontId="4" fillId="0" borderId="21" xfId="23" applyNumberFormat="1" applyFont="1" applyBorder="1" applyAlignment="1">
      <alignment horizontal="center"/>
      <protection/>
    </xf>
    <xf numFmtId="209" fontId="4" fillId="0" borderId="22" xfId="21" applyNumberFormat="1" applyFont="1" applyBorder="1" applyAlignment="1">
      <alignment horizontal="center"/>
    </xf>
    <xf numFmtId="0" fontId="4" fillId="0" borderId="23" xfId="23" applyFont="1" applyBorder="1">
      <alignment/>
      <protection/>
    </xf>
    <xf numFmtId="0" fontId="4" fillId="0" borderId="20" xfId="23" applyFont="1" applyBorder="1">
      <alignment/>
      <protection/>
    </xf>
    <xf numFmtId="0" fontId="4" fillId="0" borderId="24" xfId="23" applyFont="1" applyBorder="1" applyAlignment="1">
      <alignment horizontal="center"/>
      <protection/>
    </xf>
    <xf numFmtId="0" fontId="4" fillId="0" borderId="25" xfId="23" applyFont="1" applyBorder="1">
      <alignment/>
      <protection/>
    </xf>
    <xf numFmtId="0" fontId="4" fillId="0" borderId="18" xfId="23" applyFont="1" applyBorder="1">
      <alignment/>
      <protection/>
    </xf>
    <xf numFmtId="210" fontId="4" fillId="0" borderId="25" xfId="23" applyNumberFormat="1" applyFont="1" applyBorder="1" applyAlignment="1">
      <alignment horizontal="center"/>
      <protection/>
    </xf>
    <xf numFmtId="209" fontId="4" fillId="0" borderId="26" xfId="21" applyNumberFormat="1" applyFont="1" applyBorder="1" applyAlignment="1">
      <alignment horizontal="center"/>
    </xf>
    <xf numFmtId="0" fontId="4" fillId="0" borderId="12" xfId="23" applyFont="1" applyBorder="1">
      <alignment/>
      <protection/>
    </xf>
    <xf numFmtId="0" fontId="4" fillId="0" borderId="27" xfId="23" applyFont="1" applyBorder="1">
      <alignment/>
      <protection/>
    </xf>
    <xf numFmtId="0" fontId="4" fillId="0" borderId="28" xfId="23" applyFont="1" applyBorder="1">
      <alignment/>
      <protection/>
    </xf>
    <xf numFmtId="0" fontId="4" fillId="0" borderId="29" xfId="23" applyFont="1" applyBorder="1">
      <alignment/>
      <protection/>
    </xf>
    <xf numFmtId="210" fontId="4" fillId="0" borderId="27" xfId="23" applyNumberFormat="1" applyFont="1" applyBorder="1" applyAlignment="1">
      <alignment horizontal="center"/>
      <protection/>
    </xf>
    <xf numFmtId="209" fontId="4" fillId="0" borderId="30" xfId="21" applyNumberFormat="1" applyFont="1" applyBorder="1" applyAlignment="1">
      <alignment horizontal="center"/>
    </xf>
    <xf numFmtId="0" fontId="4" fillId="0" borderId="29" xfId="23" applyFont="1" applyBorder="1" applyAlignment="1">
      <alignment horizontal="center"/>
      <protection/>
    </xf>
    <xf numFmtId="0" fontId="4" fillId="0" borderId="31" xfId="23" applyFont="1" applyBorder="1">
      <alignment/>
      <protection/>
    </xf>
    <xf numFmtId="0" fontId="4" fillId="0" borderId="32" xfId="23" applyFont="1" applyBorder="1">
      <alignment/>
      <protection/>
    </xf>
    <xf numFmtId="0" fontId="4" fillId="0" borderId="33" xfId="23" applyFont="1" applyBorder="1">
      <alignment/>
      <protection/>
    </xf>
    <xf numFmtId="210" fontId="4" fillId="0" borderId="31" xfId="23" applyNumberFormat="1" applyFont="1" applyBorder="1" applyAlignment="1">
      <alignment horizontal="center"/>
      <protection/>
    </xf>
    <xf numFmtId="0" fontId="4" fillId="0" borderId="33" xfId="23" applyFont="1" applyBorder="1" applyAlignment="1">
      <alignment horizontal="center"/>
      <protection/>
    </xf>
    <xf numFmtId="0" fontId="4" fillId="0" borderId="34" xfId="23" applyFont="1" applyBorder="1">
      <alignment/>
      <protection/>
    </xf>
    <xf numFmtId="210" fontId="4" fillId="0" borderId="35" xfId="23" applyNumberFormat="1" applyFont="1" applyBorder="1" applyAlignment="1">
      <alignment horizontal="center"/>
      <protection/>
    </xf>
    <xf numFmtId="0" fontId="4" fillId="0" borderId="36" xfId="23" applyFont="1" applyBorder="1">
      <alignment/>
      <protection/>
    </xf>
    <xf numFmtId="0" fontId="4" fillId="0" borderId="37" xfId="23" applyFont="1" applyBorder="1">
      <alignment/>
      <protection/>
    </xf>
    <xf numFmtId="0" fontId="4" fillId="0" borderId="38" xfId="23" applyFont="1" applyBorder="1">
      <alignment/>
      <protection/>
    </xf>
    <xf numFmtId="209" fontId="4" fillId="0" borderId="37" xfId="21" applyNumberFormat="1" applyFont="1" applyBorder="1" applyAlignment="1">
      <alignment horizontal="center"/>
    </xf>
    <xf numFmtId="0" fontId="4" fillId="0" borderId="39" xfId="23" applyFont="1" applyBorder="1">
      <alignment/>
      <protection/>
    </xf>
    <xf numFmtId="0" fontId="4" fillId="0" borderId="38" xfId="23" applyFont="1" applyBorder="1" applyAlignment="1">
      <alignment horizontal="center"/>
      <protection/>
    </xf>
    <xf numFmtId="0" fontId="4" fillId="0" borderId="23" xfId="23" applyFont="1" applyBorder="1" applyAlignment="1">
      <alignment horizontal="center"/>
      <protection/>
    </xf>
    <xf numFmtId="0" fontId="4" fillId="0" borderId="28" xfId="23" applyFont="1" applyBorder="1" applyAlignment="1">
      <alignment horizontal="center"/>
      <protection/>
    </xf>
    <xf numFmtId="0" fontId="4" fillId="0" borderId="32" xfId="23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Βασικό_1998-12-b" xfId="22"/>
    <cellStyle name="Βασικό_COMPARISON98_97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" customWidth="1"/>
    <col min="2" max="2" width="19.75390625" style="1" bestFit="1" customWidth="1"/>
    <col min="3" max="3" width="8.125" style="1" bestFit="1" customWidth="1"/>
    <col min="4" max="4" width="5.75390625" style="1" customWidth="1"/>
    <col min="5" max="5" width="4.875" style="1" customWidth="1"/>
    <col min="6" max="6" width="9.125" style="1" customWidth="1"/>
    <col min="7" max="7" width="10.375" style="1" customWidth="1"/>
    <col min="8" max="8" width="5.875" style="1" customWidth="1"/>
    <col min="9" max="9" width="4.753906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 t="s">
        <v>5</v>
      </c>
      <c r="D6" s="9" t="s">
        <v>6</v>
      </c>
      <c r="E6" s="10"/>
      <c r="F6" s="11" t="s">
        <v>7</v>
      </c>
      <c r="G6" s="12" t="str">
        <f>C6&amp;" YTD"</f>
        <v>Nov-08 YTD</v>
      </c>
      <c r="H6" s="13" t="str">
        <f>D6&amp;" YTD"</f>
        <v>Nov-07 YTD</v>
      </c>
      <c r="I6" s="14"/>
      <c r="J6" s="11" t="str">
        <f>F6</f>
        <v>Δ08/07</v>
      </c>
    </row>
    <row r="7" spans="1:10" s="21" customFormat="1" ht="18.75" customHeight="1" thickBot="1">
      <c r="A7" s="15" t="s">
        <v>8</v>
      </c>
      <c r="B7" s="16" t="s">
        <v>9</v>
      </c>
      <c r="C7" s="17">
        <f>SUM(C8:C81)</f>
        <v>13402</v>
      </c>
      <c r="D7" s="17">
        <f>SUM(D8:D81)</f>
        <v>19977</v>
      </c>
      <c r="E7" s="18"/>
      <c r="F7" s="19">
        <f aca="true" t="shared" si="0" ref="F7:F44">(C7-D7)/D7</f>
        <v>-0.3291284977724383</v>
      </c>
      <c r="G7" s="20">
        <f>SUM(G8:G81)</f>
        <v>259304</v>
      </c>
      <c r="H7" s="17">
        <f>SUM(H8:H81)</f>
        <v>269380</v>
      </c>
      <c r="I7" s="18"/>
      <c r="J7" s="19">
        <f aca="true" t="shared" si="1" ref="J7:J44">(G7-H7)/H7</f>
        <v>-0.0374044101269582</v>
      </c>
    </row>
    <row r="8" spans="1:10" ht="12.75" customHeight="1">
      <c r="A8" s="22">
        <v>1</v>
      </c>
      <c r="B8" s="23" t="s">
        <v>10</v>
      </c>
      <c r="C8" s="24">
        <v>1448</v>
      </c>
      <c r="D8" s="25">
        <v>1851</v>
      </c>
      <c r="E8" s="26">
        <f aca="true" t="shared" si="2" ref="E8:E39">RANK(D8,$D$8:$D$81)</f>
        <v>1</v>
      </c>
      <c r="F8" s="27">
        <f t="shared" si="0"/>
        <v>-0.21772015126958402</v>
      </c>
      <c r="G8" s="28">
        <v>25798</v>
      </c>
      <c r="H8" s="29">
        <v>26939</v>
      </c>
      <c r="I8" s="30">
        <f aca="true" t="shared" si="3" ref="I8:I39">RANK(H8,$H$8:$H$81)</f>
        <v>1</v>
      </c>
      <c r="J8" s="31">
        <f t="shared" si="1"/>
        <v>-0.04235495007238576</v>
      </c>
    </row>
    <row r="9" spans="1:10" ht="12.75" customHeight="1">
      <c r="A9" s="32">
        <f aca="true" t="shared" si="4" ref="A9:A40">A8+1</f>
        <v>2</v>
      </c>
      <c r="B9" s="33" t="s">
        <v>11</v>
      </c>
      <c r="C9" s="34">
        <v>1405</v>
      </c>
      <c r="D9" s="35">
        <v>1450</v>
      </c>
      <c r="E9" s="36">
        <f t="shared" si="2"/>
        <v>3</v>
      </c>
      <c r="F9" s="37">
        <f t="shared" si="0"/>
        <v>-0.03103448275862069</v>
      </c>
      <c r="G9" s="38">
        <v>20310</v>
      </c>
      <c r="H9" s="39">
        <v>21318</v>
      </c>
      <c r="I9" s="40">
        <f t="shared" si="3"/>
        <v>3</v>
      </c>
      <c r="J9" s="41">
        <f t="shared" si="1"/>
        <v>-0.047283985364480724</v>
      </c>
    </row>
    <row r="10" spans="1:10" ht="12.75" customHeight="1">
      <c r="A10" s="32">
        <f t="shared" si="4"/>
        <v>3</v>
      </c>
      <c r="B10" s="33" t="s">
        <v>12</v>
      </c>
      <c r="C10" s="34">
        <v>837</v>
      </c>
      <c r="D10" s="35">
        <v>1621</v>
      </c>
      <c r="E10" s="36">
        <f t="shared" si="2"/>
        <v>2</v>
      </c>
      <c r="F10" s="37">
        <f t="shared" si="0"/>
        <v>-0.4836520666255398</v>
      </c>
      <c r="G10" s="38">
        <v>20299</v>
      </c>
      <c r="H10" s="39">
        <v>22587</v>
      </c>
      <c r="I10" s="40">
        <f t="shared" si="3"/>
        <v>2</v>
      </c>
      <c r="J10" s="41">
        <f t="shared" si="1"/>
        <v>-0.10129720635763935</v>
      </c>
    </row>
    <row r="11" spans="1:10" ht="12.75" customHeight="1">
      <c r="A11" s="32">
        <f t="shared" si="4"/>
        <v>4</v>
      </c>
      <c r="B11" s="33" t="s">
        <v>13</v>
      </c>
      <c r="C11" s="34">
        <v>634</v>
      </c>
      <c r="D11" s="35">
        <v>1132</v>
      </c>
      <c r="E11" s="36">
        <f t="shared" si="2"/>
        <v>4</v>
      </c>
      <c r="F11" s="37">
        <f t="shared" si="0"/>
        <v>-0.43992932862190814</v>
      </c>
      <c r="G11" s="38">
        <v>18292</v>
      </c>
      <c r="H11" s="39">
        <v>16780</v>
      </c>
      <c r="I11" s="40">
        <f t="shared" si="3"/>
        <v>5</v>
      </c>
      <c r="J11" s="41">
        <f t="shared" si="1"/>
        <v>0.0901072705601907</v>
      </c>
    </row>
    <row r="12" spans="1:10" ht="12.75" customHeight="1">
      <c r="A12" s="32">
        <f t="shared" si="4"/>
        <v>5</v>
      </c>
      <c r="B12" s="33" t="s">
        <v>14</v>
      </c>
      <c r="C12" s="34">
        <v>1109</v>
      </c>
      <c r="D12" s="35">
        <v>1005</v>
      </c>
      <c r="E12" s="36">
        <f t="shared" si="2"/>
        <v>7</v>
      </c>
      <c r="F12" s="37">
        <f t="shared" si="0"/>
        <v>0.10348258706467661</v>
      </c>
      <c r="G12" s="38">
        <v>14821</v>
      </c>
      <c r="H12" s="39">
        <v>18143</v>
      </c>
      <c r="I12" s="40">
        <f t="shared" si="3"/>
        <v>4</v>
      </c>
      <c r="J12" s="41">
        <f t="shared" si="1"/>
        <v>-0.1831009204651932</v>
      </c>
    </row>
    <row r="13" spans="1:10" ht="12.75" customHeight="1">
      <c r="A13" s="32">
        <f t="shared" si="4"/>
        <v>6</v>
      </c>
      <c r="B13" s="33" t="s">
        <v>15</v>
      </c>
      <c r="C13" s="34">
        <v>801</v>
      </c>
      <c r="D13" s="35">
        <v>866</v>
      </c>
      <c r="E13" s="36">
        <f t="shared" si="2"/>
        <v>8</v>
      </c>
      <c r="F13" s="37">
        <f t="shared" si="0"/>
        <v>-0.07505773672055427</v>
      </c>
      <c r="G13" s="38">
        <v>13501</v>
      </c>
      <c r="H13" s="39">
        <v>11333</v>
      </c>
      <c r="I13" s="40">
        <f t="shared" si="3"/>
        <v>9</v>
      </c>
      <c r="J13" s="41">
        <f t="shared" si="1"/>
        <v>0.19129974411012088</v>
      </c>
    </row>
    <row r="14" spans="1:10" ht="12.75" customHeight="1">
      <c r="A14" s="32">
        <f t="shared" si="4"/>
        <v>7</v>
      </c>
      <c r="B14" s="33" t="s">
        <v>16</v>
      </c>
      <c r="C14" s="34">
        <v>528</v>
      </c>
      <c r="D14" s="35">
        <v>1026</v>
      </c>
      <c r="E14" s="36">
        <f t="shared" si="2"/>
        <v>5</v>
      </c>
      <c r="F14" s="37">
        <f t="shared" si="0"/>
        <v>-0.4853801169590643</v>
      </c>
      <c r="G14" s="38">
        <v>13426</v>
      </c>
      <c r="H14" s="39">
        <v>14282</v>
      </c>
      <c r="I14" s="40">
        <f t="shared" si="3"/>
        <v>6</v>
      </c>
      <c r="J14" s="41">
        <f t="shared" si="1"/>
        <v>-0.05993558325164543</v>
      </c>
    </row>
    <row r="15" spans="1:10" ht="12.75" customHeight="1">
      <c r="A15" s="32">
        <f t="shared" si="4"/>
        <v>8</v>
      </c>
      <c r="B15" s="33" t="s">
        <v>18</v>
      </c>
      <c r="C15" s="34">
        <v>471</v>
      </c>
      <c r="D15" s="35">
        <v>866</v>
      </c>
      <c r="E15" s="36">
        <f t="shared" si="2"/>
        <v>8</v>
      </c>
      <c r="F15" s="37">
        <f t="shared" si="0"/>
        <v>-0.4561200923787529</v>
      </c>
      <c r="G15" s="38">
        <v>11505</v>
      </c>
      <c r="H15" s="39">
        <v>10654</v>
      </c>
      <c r="I15" s="40">
        <f t="shared" si="3"/>
        <v>10</v>
      </c>
      <c r="J15" s="41">
        <f t="shared" si="1"/>
        <v>0.0798761028721607</v>
      </c>
    </row>
    <row r="16" spans="1:10" ht="12.75" customHeight="1">
      <c r="A16" s="32">
        <f t="shared" si="4"/>
        <v>9</v>
      </c>
      <c r="B16" s="33" t="s">
        <v>19</v>
      </c>
      <c r="C16" s="34">
        <v>408</v>
      </c>
      <c r="D16" s="35">
        <v>850</v>
      </c>
      <c r="E16" s="36">
        <f t="shared" si="2"/>
        <v>10</v>
      </c>
      <c r="F16" s="37">
        <f t="shared" si="0"/>
        <v>-0.52</v>
      </c>
      <c r="G16" s="38">
        <v>10198</v>
      </c>
      <c r="H16" s="39">
        <v>12353</v>
      </c>
      <c r="I16" s="40">
        <f t="shared" si="3"/>
        <v>8</v>
      </c>
      <c r="J16" s="41">
        <f t="shared" si="1"/>
        <v>-0.17445155023071318</v>
      </c>
    </row>
    <row r="17" spans="1:10" ht="12.75" customHeight="1">
      <c r="A17" s="32">
        <f t="shared" si="4"/>
        <v>10</v>
      </c>
      <c r="B17" s="33" t="s">
        <v>17</v>
      </c>
      <c r="C17" s="34">
        <v>324</v>
      </c>
      <c r="D17" s="35">
        <v>1022</v>
      </c>
      <c r="E17" s="36">
        <f t="shared" si="2"/>
        <v>6</v>
      </c>
      <c r="F17" s="37">
        <f t="shared" si="0"/>
        <v>-0.6829745596868885</v>
      </c>
      <c r="G17" s="38">
        <v>9619</v>
      </c>
      <c r="H17" s="39">
        <v>13697</v>
      </c>
      <c r="I17" s="40">
        <f t="shared" si="3"/>
        <v>7</v>
      </c>
      <c r="J17" s="41">
        <f t="shared" si="1"/>
        <v>-0.29772942980214645</v>
      </c>
    </row>
    <row r="18" spans="1:10" ht="12.75" customHeight="1">
      <c r="A18" s="32">
        <f t="shared" si="4"/>
        <v>11</v>
      </c>
      <c r="B18" s="33" t="s">
        <v>20</v>
      </c>
      <c r="C18" s="34">
        <v>514</v>
      </c>
      <c r="D18" s="35">
        <v>765</v>
      </c>
      <c r="E18" s="36">
        <f t="shared" si="2"/>
        <v>11</v>
      </c>
      <c r="F18" s="37">
        <f t="shared" si="0"/>
        <v>-0.3281045751633987</v>
      </c>
      <c r="G18" s="38">
        <v>9561</v>
      </c>
      <c r="H18" s="42">
        <v>9975</v>
      </c>
      <c r="I18" s="40">
        <f t="shared" si="3"/>
        <v>11</v>
      </c>
      <c r="J18" s="41">
        <f t="shared" si="1"/>
        <v>-0.04150375939849624</v>
      </c>
    </row>
    <row r="19" spans="1:10" ht="12.75" customHeight="1">
      <c r="A19" s="32">
        <f t="shared" si="4"/>
        <v>12</v>
      </c>
      <c r="B19" s="33" t="s">
        <v>21</v>
      </c>
      <c r="C19" s="34">
        <v>429</v>
      </c>
      <c r="D19" s="35">
        <v>631</v>
      </c>
      <c r="E19" s="36">
        <f t="shared" si="2"/>
        <v>16</v>
      </c>
      <c r="F19" s="37">
        <f t="shared" si="0"/>
        <v>-0.3201267828843106</v>
      </c>
      <c r="G19" s="38">
        <v>8999</v>
      </c>
      <c r="H19" s="42">
        <v>8780</v>
      </c>
      <c r="I19" s="40">
        <f t="shared" si="3"/>
        <v>12</v>
      </c>
      <c r="J19" s="41">
        <f t="shared" si="1"/>
        <v>0.024943052391799544</v>
      </c>
    </row>
    <row r="20" spans="1:10" ht="12.75" customHeight="1">
      <c r="A20" s="32">
        <f t="shared" si="4"/>
        <v>13</v>
      </c>
      <c r="B20" s="33" t="s">
        <v>22</v>
      </c>
      <c r="C20" s="34">
        <v>615</v>
      </c>
      <c r="D20" s="35">
        <v>725</v>
      </c>
      <c r="E20" s="36">
        <f t="shared" si="2"/>
        <v>12</v>
      </c>
      <c r="F20" s="37">
        <f t="shared" si="0"/>
        <v>-0.15172413793103448</v>
      </c>
      <c r="G20" s="38">
        <v>8399</v>
      </c>
      <c r="H20" s="42">
        <v>8317</v>
      </c>
      <c r="I20" s="40">
        <f t="shared" si="3"/>
        <v>13</v>
      </c>
      <c r="J20" s="41">
        <f t="shared" si="1"/>
        <v>0.009859324275580138</v>
      </c>
    </row>
    <row r="21" spans="1:10" ht="12.75" customHeight="1">
      <c r="A21" s="32">
        <f t="shared" si="4"/>
        <v>14</v>
      </c>
      <c r="B21" s="33" t="s">
        <v>23</v>
      </c>
      <c r="C21" s="34">
        <v>337</v>
      </c>
      <c r="D21" s="35">
        <v>703</v>
      </c>
      <c r="E21" s="36">
        <f t="shared" si="2"/>
        <v>14</v>
      </c>
      <c r="F21" s="37">
        <f t="shared" si="0"/>
        <v>-0.5206258890469416</v>
      </c>
      <c r="G21" s="38">
        <v>8227</v>
      </c>
      <c r="H21" s="42">
        <v>5408</v>
      </c>
      <c r="I21" s="40">
        <f t="shared" si="3"/>
        <v>20</v>
      </c>
      <c r="J21" s="41">
        <f t="shared" si="1"/>
        <v>0.5212647928994083</v>
      </c>
    </row>
    <row r="22" spans="1:10" ht="12.75" customHeight="1">
      <c r="A22" s="32">
        <f t="shared" si="4"/>
        <v>15</v>
      </c>
      <c r="B22" s="33" t="s">
        <v>25</v>
      </c>
      <c r="C22" s="34">
        <v>391</v>
      </c>
      <c r="D22" s="35">
        <v>685</v>
      </c>
      <c r="E22" s="36">
        <f t="shared" si="2"/>
        <v>15</v>
      </c>
      <c r="F22" s="37">
        <f t="shared" si="0"/>
        <v>-0.4291970802919708</v>
      </c>
      <c r="G22" s="38">
        <v>7787</v>
      </c>
      <c r="H22" s="42">
        <v>7693</v>
      </c>
      <c r="I22" s="40">
        <f t="shared" si="3"/>
        <v>15</v>
      </c>
      <c r="J22" s="41">
        <f t="shared" si="1"/>
        <v>0.012218900298973092</v>
      </c>
    </row>
    <row r="23" spans="1:10" ht="12.75" customHeight="1">
      <c r="A23" s="32">
        <f t="shared" si="4"/>
        <v>16</v>
      </c>
      <c r="B23" s="33" t="s">
        <v>24</v>
      </c>
      <c r="C23" s="34">
        <v>220</v>
      </c>
      <c r="D23" s="35">
        <v>550</v>
      </c>
      <c r="E23" s="36">
        <f t="shared" si="2"/>
        <v>17</v>
      </c>
      <c r="F23" s="37">
        <f t="shared" si="0"/>
        <v>-0.6</v>
      </c>
      <c r="G23" s="38">
        <v>7717</v>
      </c>
      <c r="H23" s="42">
        <v>8031</v>
      </c>
      <c r="I23" s="40">
        <f t="shared" si="3"/>
        <v>14</v>
      </c>
      <c r="J23" s="41">
        <f t="shared" si="1"/>
        <v>-0.039098493338314035</v>
      </c>
    </row>
    <row r="24" spans="1:10" ht="12.75" customHeight="1">
      <c r="A24" s="32">
        <f t="shared" si="4"/>
        <v>17</v>
      </c>
      <c r="B24" s="33" t="s">
        <v>27</v>
      </c>
      <c r="C24" s="34">
        <v>545</v>
      </c>
      <c r="D24" s="35">
        <v>498</v>
      </c>
      <c r="E24" s="36">
        <f t="shared" si="2"/>
        <v>18</v>
      </c>
      <c r="F24" s="37">
        <f t="shared" si="0"/>
        <v>0.09437751004016064</v>
      </c>
      <c r="G24" s="38">
        <v>6559</v>
      </c>
      <c r="H24" s="42">
        <v>5696</v>
      </c>
      <c r="I24" s="40">
        <f t="shared" si="3"/>
        <v>18</v>
      </c>
      <c r="J24" s="41">
        <f t="shared" si="1"/>
        <v>0.15150983146067415</v>
      </c>
    </row>
    <row r="25" spans="1:10" ht="12.75" customHeight="1">
      <c r="A25" s="32">
        <f t="shared" si="4"/>
        <v>18</v>
      </c>
      <c r="B25" s="33" t="s">
        <v>29</v>
      </c>
      <c r="C25" s="34">
        <v>265</v>
      </c>
      <c r="D25" s="35">
        <v>710</v>
      </c>
      <c r="E25" s="36">
        <f t="shared" si="2"/>
        <v>13</v>
      </c>
      <c r="F25" s="37">
        <f t="shared" si="0"/>
        <v>-0.6267605633802817</v>
      </c>
      <c r="G25" s="38">
        <v>6221</v>
      </c>
      <c r="H25" s="42">
        <v>5689</v>
      </c>
      <c r="I25" s="40">
        <f t="shared" si="3"/>
        <v>19</v>
      </c>
      <c r="J25" s="41">
        <f t="shared" si="1"/>
        <v>0.09351379855862191</v>
      </c>
    </row>
    <row r="26" spans="1:10" ht="12.75" customHeight="1">
      <c r="A26" s="32">
        <f t="shared" si="4"/>
        <v>19</v>
      </c>
      <c r="B26" s="33" t="s">
        <v>28</v>
      </c>
      <c r="C26" s="34">
        <v>219</v>
      </c>
      <c r="D26" s="35">
        <v>452</v>
      </c>
      <c r="E26" s="36">
        <f t="shared" si="2"/>
        <v>19</v>
      </c>
      <c r="F26" s="37">
        <f t="shared" si="0"/>
        <v>-0.5154867256637168</v>
      </c>
      <c r="G26" s="38">
        <v>5733</v>
      </c>
      <c r="H26" s="42">
        <v>6159</v>
      </c>
      <c r="I26" s="40">
        <f t="shared" si="3"/>
        <v>17</v>
      </c>
      <c r="J26" s="41">
        <f t="shared" si="1"/>
        <v>-0.069167072576717</v>
      </c>
    </row>
    <row r="27" spans="1:10" ht="12.75" customHeight="1">
      <c r="A27" s="32">
        <f t="shared" si="4"/>
        <v>20</v>
      </c>
      <c r="B27" s="33" t="s">
        <v>26</v>
      </c>
      <c r="C27" s="34">
        <v>155</v>
      </c>
      <c r="D27" s="35">
        <v>278</v>
      </c>
      <c r="E27" s="36">
        <f t="shared" si="2"/>
        <v>22</v>
      </c>
      <c r="F27" s="37">
        <f t="shared" si="0"/>
        <v>-0.44244604316546765</v>
      </c>
      <c r="G27" s="38">
        <v>5076</v>
      </c>
      <c r="H27" s="42">
        <v>6800</v>
      </c>
      <c r="I27" s="40">
        <f t="shared" si="3"/>
        <v>16</v>
      </c>
      <c r="J27" s="41">
        <f t="shared" si="1"/>
        <v>-0.2535294117647059</v>
      </c>
    </row>
    <row r="28" spans="1:10" ht="12.75" customHeight="1">
      <c r="A28" s="32">
        <f t="shared" si="4"/>
        <v>21</v>
      </c>
      <c r="B28" s="33" t="s">
        <v>30</v>
      </c>
      <c r="C28" s="34">
        <v>216</v>
      </c>
      <c r="D28" s="35">
        <v>329</v>
      </c>
      <c r="E28" s="36">
        <f t="shared" si="2"/>
        <v>21</v>
      </c>
      <c r="F28" s="37">
        <f t="shared" si="0"/>
        <v>-0.3434650455927052</v>
      </c>
      <c r="G28" s="38">
        <v>4888</v>
      </c>
      <c r="H28" s="42">
        <v>4724</v>
      </c>
      <c r="I28" s="40">
        <f t="shared" si="3"/>
        <v>21</v>
      </c>
      <c r="J28" s="41">
        <f t="shared" si="1"/>
        <v>0.03471634208298052</v>
      </c>
    </row>
    <row r="29" spans="1:10" ht="12.75" customHeight="1">
      <c r="A29" s="32">
        <f t="shared" si="4"/>
        <v>22</v>
      </c>
      <c r="B29" s="33" t="s">
        <v>31</v>
      </c>
      <c r="C29" s="34">
        <v>320</v>
      </c>
      <c r="D29" s="35">
        <v>432</v>
      </c>
      <c r="E29" s="36">
        <f t="shared" si="2"/>
        <v>20</v>
      </c>
      <c r="F29" s="37">
        <f t="shared" si="0"/>
        <v>-0.25925925925925924</v>
      </c>
      <c r="G29" s="38">
        <v>4209</v>
      </c>
      <c r="H29" s="42">
        <v>3203</v>
      </c>
      <c r="I29" s="40">
        <f t="shared" si="3"/>
        <v>23</v>
      </c>
      <c r="J29" s="41">
        <f t="shared" si="1"/>
        <v>0.3140805494848579</v>
      </c>
    </row>
    <row r="30" spans="1:10" ht="12.75" customHeight="1">
      <c r="A30" s="32">
        <f t="shared" si="4"/>
        <v>23</v>
      </c>
      <c r="B30" s="33" t="s">
        <v>33</v>
      </c>
      <c r="C30" s="34">
        <v>160</v>
      </c>
      <c r="D30" s="35">
        <v>252</v>
      </c>
      <c r="E30" s="36">
        <f t="shared" si="2"/>
        <v>24</v>
      </c>
      <c r="F30" s="37">
        <f t="shared" si="0"/>
        <v>-0.36507936507936506</v>
      </c>
      <c r="G30" s="38">
        <v>3696</v>
      </c>
      <c r="H30" s="42">
        <v>3075</v>
      </c>
      <c r="I30" s="40">
        <f t="shared" si="3"/>
        <v>24</v>
      </c>
      <c r="J30" s="41">
        <f t="shared" si="1"/>
        <v>0.20195121951219513</v>
      </c>
    </row>
    <row r="31" spans="1:10" ht="12.75" customHeight="1">
      <c r="A31" s="32">
        <f t="shared" si="4"/>
        <v>24</v>
      </c>
      <c r="B31" s="33" t="s">
        <v>32</v>
      </c>
      <c r="C31" s="34">
        <v>230</v>
      </c>
      <c r="D31" s="35">
        <v>278</v>
      </c>
      <c r="E31" s="36">
        <f t="shared" si="2"/>
        <v>22</v>
      </c>
      <c r="F31" s="37">
        <f t="shared" si="0"/>
        <v>-0.17266187050359713</v>
      </c>
      <c r="G31" s="38">
        <v>2625</v>
      </c>
      <c r="H31" s="42">
        <v>4472</v>
      </c>
      <c r="I31" s="40">
        <f t="shared" si="3"/>
        <v>22</v>
      </c>
      <c r="J31" s="41">
        <f t="shared" si="1"/>
        <v>-0.4130143112701252</v>
      </c>
    </row>
    <row r="32" spans="1:10" ht="12.75" customHeight="1">
      <c r="A32" s="32">
        <f t="shared" si="4"/>
        <v>25</v>
      </c>
      <c r="B32" s="33" t="s">
        <v>34</v>
      </c>
      <c r="C32" s="34">
        <v>114</v>
      </c>
      <c r="D32" s="35">
        <v>198</v>
      </c>
      <c r="E32" s="36">
        <f t="shared" si="2"/>
        <v>25</v>
      </c>
      <c r="F32" s="37">
        <f t="shared" si="0"/>
        <v>-0.42424242424242425</v>
      </c>
      <c r="G32" s="38">
        <v>2080</v>
      </c>
      <c r="H32" s="42">
        <v>2808</v>
      </c>
      <c r="I32" s="40">
        <f t="shared" si="3"/>
        <v>25</v>
      </c>
      <c r="J32" s="41">
        <f t="shared" si="1"/>
        <v>-0.25925925925925924</v>
      </c>
    </row>
    <row r="33" spans="1:10" ht="12.75" customHeight="1">
      <c r="A33" s="32">
        <f t="shared" si="4"/>
        <v>26</v>
      </c>
      <c r="B33" s="33" t="s">
        <v>35</v>
      </c>
      <c r="C33" s="34">
        <v>144</v>
      </c>
      <c r="D33" s="35">
        <v>124</v>
      </c>
      <c r="E33" s="36">
        <f t="shared" si="2"/>
        <v>28</v>
      </c>
      <c r="F33" s="37">
        <f t="shared" si="0"/>
        <v>0.16129032258064516</v>
      </c>
      <c r="G33" s="38">
        <v>1960</v>
      </c>
      <c r="H33" s="42">
        <v>1750</v>
      </c>
      <c r="I33" s="40">
        <f t="shared" si="3"/>
        <v>27</v>
      </c>
      <c r="J33" s="41">
        <f t="shared" si="1"/>
        <v>0.12</v>
      </c>
    </row>
    <row r="34" spans="1:10" ht="12.75" customHeight="1">
      <c r="A34" s="32">
        <f t="shared" si="4"/>
        <v>27</v>
      </c>
      <c r="B34" s="33" t="s">
        <v>37</v>
      </c>
      <c r="C34" s="34">
        <v>73</v>
      </c>
      <c r="D34" s="35">
        <v>147</v>
      </c>
      <c r="E34" s="36">
        <f t="shared" si="2"/>
        <v>26</v>
      </c>
      <c r="F34" s="37">
        <f t="shared" si="0"/>
        <v>-0.5034013605442177</v>
      </c>
      <c r="G34" s="38">
        <v>1610</v>
      </c>
      <c r="H34" s="42">
        <v>1629</v>
      </c>
      <c r="I34" s="40">
        <f t="shared" si="3"/>
        <v>28</v>
      </c>
      <c r="J34" s="41">
        <f t="shared" si="1"/>
        <v>-0.011663597298956415</v>
      </c>
    </row>
    <row r="35" spans="1:10" ht="12.75" customHeight="1">
      <c r="A35" s="32">
        <f t="shared" si="4"/>
        <v>28</v>
      </c>
      <c r="B35" s="33" t="s">
        <v>36</v>
      </c>
      <c r="C35" s="34">
        <v>151</v>
      </c>
      <c r="D35" s="35">
        <v>143</v>
      </c>
      <c r="E35" s="36">
        <f t="shared" si="2"/>
        <v>27</v>
      </c>
      <c r="F35" s="37">
        <f t="shared" si="0"/>
        <v>0.055944055944055944</v>
      </c>
      <c r="G35" s="38">
        <v>1265</v>
      </c>
      <c r="H35" s="42">
        <v>1884</v>
      </c>
      <c r="I35" s="40">
        <f t="shared" si="3"/>
        <v>26</v>
      </c>
      <c r="J35" s="41">
        <f t="shared" si="1"/>
        <v>-0.32855626326963905</v>
      </c>
    </row>
    <row r="36" spans="1:10" ht="12.75" customHeight="1">
      <c r="A36" s="32">
        <f t="shared" si="4"/>
        <v>29</v>
      </c>
      <c r="B36" s="33" t="s">
        <v>38</v>
      </c>
      <c r="C36" s="34">
        <v>99</v>
      </c>
      <c r="D36" s="35">
        <v>96</v>
      </c>
      <c r="E36" s="36">
        <f t="shared" si="2"/>
        <v>29</v>
      </c>
      <c r="F36" s="37">
        <f t="shared" si="0"/>
        <v>0.03125</v>
      </c>
      <c r="G36" s="38">
        <v>1106</v>
      </c>
      <c r="H36" s="42">
        <v>1099</v>
      </c>
      <c r="I36" s="40">
        <f t="shared" si="3"/>
        <v>29</v>
      </c>
      <c r="J36" s="41">
        <f t="shared" si="1"/>
        <v>0.006369426751592357</v>
      </c>
    </row>
    <row r="37" spans="1:10" ht="12.75" customHeight="1">
      <c r="A37" s="32">
        <f t="shared" si="4"/>
        <v>30</v>
      </c>
      <c r="B37" s="33" t="s">
        <v>39</v>
      </c>
      <c r="C37" s="34">
        <v>40</v>
      </c>
      <c r="D37" s="35">
        <v>65</v>
      </c>
      <c r="E37" s="36">
        <f t="shared" si="2"/>
        <v>30</v>
      </c>
      <c r="F37" s="37">
        <f t="shared" si="0"/>
        <v>-0.38461538461538464</v>
      </c>
      <c r="G37" s="38">
        <v>829</v>
      </c>
      <c r="H37" s="42">
        <v>1066</v>
      </c>
      <c r="I37" s="40">
        <f t="shared" si="3"/>
        <v>30</v>
      </c>
      <c r="J37" s="41">
        <f t="shared" si="1"/>
        <v>-0.2223264540337711</v>
      </c>
    </row>
    <row r="38" spans="1:10" ht="12.75" customHeight="1">
      <c r="A38" s="32">
        <f t="shared" si="4"/>
        <v>31</v>
      </c>
      <c r="B38" s="33" t="s">
        <v>40</v>
      </c>
      <c r="C38" s="34">
        <v>28</v>
      </c>
      <c r="D38" s="35">
        <v>40</v>
      </c>
      <c r="E38" s="36">
        <f t="shared" si="2"/>
        <v>33</v>
      </c>
      <c r="F38" s="37">
        <f t="shared" si="0"/>
        <v>-0.3</v>
      </c>
      <c r="G38" s="38">
        <v>741</v>
      </c>
      <c r="H38" s="42">
        <v>475</v>
      </c>
      <c r="I38" s="40">
        <f t="shared" si="3"/>
        <v>34</v>
      </c>
      <c r="J38" s="41">
        <f t="shared" si="1"/>
        <v>0.56</v>
      </c>
    </row>
    <row r="39" spans="1:10" ht="12.75" customHeight="1">
      <c r="A39" s="32">
        <f t="shared" si="4"/>
        <v>32</v>
      </c>
      <c r="B39" s="33" t="s">
        <v>42</v>
      </c>
      <c r="C39" s="34">
        <v>26</v>
      </c>
      <c r="D39" s="35">
        <v>48</v>
      </c>
      <c r="E39" s="36">
        <f t="shared" si="2"/>
        <v>32</v>
      </c>
      <c r="F39" s="37">
        <f t="shared" si="0"/>
        <v>-0.4583333333333333</v>
      </c>
      <c r="G39" s="38">
        <v>452</v>
      </c>
      <c r="H39" s="42">
        <v>537</v>
      </c>
      <c r="I39" s="40">
        <f t="shared" si="3"/>
        <v>32</v>
      </c>
      <c r="J39" s="41">
        <f t="shared" si="1"/>
        <v>-0.15828677839851024</v>
      </c>
    </row>
    <row r="40" spans="1:10" ht="12.75" customHeight="1">
      <c r="A40" s="32">
        <f t="shared" si="4"/>
        <v>33</v>
      </c>
      <c r="B40" s="33" t="s">
        <v>43</v>
      </c>
      <c r="C40" s="34">
        <v>31</v>
      </c>
      <c r="D40" s="35">
        <v>32</v>
      </c>
      <c r="E40" s="36">
        <f aca="true" t="shared" si="5" ref="E40:E71">RANK(D40,$D$8:$D$81)</f>
        <v>34</v>
      </c>
      <c r="F40" s="37">
        <f t="shared" si="0"/>
        <v>-0.03125</v>
      </c>
      <c r="G40" s="38">
        <v>439</v>
      </c>
      <c r="H40" s="42">
        <v>527</v>
      </c>
      <c r="I40" s="40">
        <f aca="true" t="shared" si="6" ref="I40:I71">RANK(H40,$H$8:$H$81)</f>
        <v>33</v>
      </c>
      <c r="J40" s="41">
        <f t="shared" si="1"/>
        <v>-0.16698292220113853</v>
      </c>
    </row>
    <row r="41" spans="1:10" ht="12.75" customHeight="1">
      <c r="A41" s="32">
        <f aca="true" t="shared" si="7" ref="A41:A72">A40+1</f>
        <v>34</v>
      </c>
      <c r="B41" s="33" t="s">
        <v>41</v>
      </c>
      <c r="C41" s="34">
        <v>15</v>
      </c>
      <c r="D41" s="35">
        <v>49</v>
      </c>
      <c r="E41" s="36">
        <f t="shared" si="5"/>
        <v>31</v>
      </c>
      <c r="F41" s="37">
        <f t="shared" si="0"/>
        <v>-0.6938775510204082</v>
      </c>
      <c r="G41" s="38">
        <v>316</v>
      </c>
      <c r="H41" s="42">
        <v>688</v>
      </c>
      <c r="I41" s="40">
        <f t="shared" si="6"/>
        <v>31</v>
      </c>
      <c r="J41" s="41">
        <f t="shared" si="1"/>
        <v>-0.5406976744186046</v>
      </c>
    </row>
    <row r="42" spans="1:10" ht="12.75" customHeight="1">
      <c r="A42" s="32">
        <f t="shared" si="7"/>
        <v>35</v>
      </c>
      <c r="B42" s="33" t="s">
        <v>44</v>
      </c>
      <c r="C42" s="43">
        <v>7</v>
      </c>
      <c r="D42" s="35">
        <v>19</v>
      </c>
      <c r="E42" s="36">
        <f t="shared" si="5"/>
        <v>35</v>
      </c>
      <c r="F42" s="37">
        <f t="shared" si="0"/>
        <v>-0.631578947368421</v>
      </c>
      <c r="G42" s="38">
        <v>247</v>
      </c>
      <c r="H42" s="42">
        <v>241</v>
      </c>
      <c r="I42" s="40">
        <f t="shared" si="6"/>
        <v>36</v>
      </c>
      <c r="J42" s="41">
        <f t="shared" si="1"/>
        <v>0.024896265560165973</v>
      </c>
    </row>
    <row r="43" spans="1:10" ht="12.75" customHeight="1">
      <c r="A43" s="32">
        <f t="shared" si="7"/>
        <v>36</v>
      </c>
      <c r="B43" s="33" t="s">
        <v>45</v>
      </c>
      <c r="C43" s="34">
        <v>2</v>
      </c>
      <c r="D43" s="35">
        <v>16</v>
      </c>
      <c r="E43" s="36">
        <f t="shared" si="5"/>
        <v>36</v>
      </c>
      <c r="F43" s="37">
        <f t="shared" si="0"/>
        <v>-0.875</v>
      </c>
      <c r="G43" s="38">
        <v>245</v>
      </c>
      <c r="H43" s="42">
        <v>257</v>
      </c>
      <c r="I43" s="40">
        <f t="shared" si="6"/>
        <v>35</v>
      </c>
      <c r="J43" s="41">
        <f t="shared" si="1"/>
        <v>-0.04669260700389105</v>
      </c>
    </row>
    <row r="44" spans="1:10" ht="12.75" customHeight="1">
      <c r="A44" s="32">
        <f t="shared" si="7"/>
        <v>37</v>
      </c>
      <c r="B44" s="33" t="s">
        <v>46</v>
      </c>
      <c r="C44" s="34">
        <v>3</v>
      </c>
      <c r="D44" s="35">
        <v>1</v>
      </c>
      <c r="E44" s="36">
        <f t="shared" si="5"/>
        <v>43</v>
      </c>
      <c r="F44" s="37">
        <f t="shared" si="0"/>
        <v>2</v>
      </c>
      <c r="G44" s="38">
        <v>97</v>
      </c>
      <c r="H44" s="42">
        <v>2</v>
      </c>
      <c r="I44" s="40">
        <f t="shared" si="6"/>
        <v>56</v>
      </c>
      <c r="J44" s="41">
        <f t="shared" si="1"/>
        <v>47.5</v>
      </c>
    </row>
    <row r="45" spans="1:10" ht="12.75" customHeight="1">
      <c r="A45" s="32">
        <f t="shared" si="7"/>
        <v>38</v>
      </c>
      <c r="B45" s="33" t="s">
        <v>48</v>
      </c>
      <c r="C45" s="34">
        <v>38</v>
      </c>
      <c r="D45" s="44">
        <v>0</v>
      </c>
      <c r="E45" s="36">
        <f t="shared" si="5"/>
        <v>48</v>
      </c>
      <c r="F45" s="37"/>
      <c r="G45" s="38">
        <v>64</v>
      </c>
      <c r="H45" s="45">
        <v>0</v>
      </c>
      <c r="I45" s="40">
        <f t="shared" si="6"/>
        <v>63</v>
      </c>
      <c r="J45" s="41"/>
    </row>
    <row r="46" spans="1:10" ht="12.75" customHeight="1">
      <c r="A46" s="32">
        <f t="shared" si="7"/>
        <v>39</v>
      </c>
      <c r="B46" s="33" t="s">
        <v>50</v>
      </c>
      <c r="C46" s="34">
        <v>33</v>
      </c>
      <c r="D46" s="35"/>
      <c r="E46" s="36">
        <f t="shared" si="5"/>
        <v>48</v>
      </c>
      <c r="F46" s="37"/>
      <c r="G46" s="38">
        <v>52</v>
      </c>
      <c r="H46" s="42"/>
      <c r="I46" s="40">
        <f t="shared" si="6"/>
        <v>63</v>
      </c>
      <c r="J46" s="41"/>
    </row>
    <row r="47" spans="1:10" ht="12.75" customHeight="1">
      <c r="A47" s="32">
        <f t="shared" si="7"/>
        <v>40</v>
      </c>
      <c r="B47" s="33" t="s">
        <v>49</v>
      </c>
      <c r="C47" s="34"/>
      <c r="D47" s="35">
        <v>4</v>
      </c>
      <c r="E47" s="36">
        <f t="shared" si="5"/>
        <v>37</v>
      </c>
      <c r="F47" s="37">
        <f>(C47-D47)/D47</f>
        <v>-1</v>
      </c>
      <c r="G47" s="38">
        <v>39</v>
      </c>
      <c r="H47" s="42">
        <v>35</v>
      </c>
      <c r="I47" s="40">
        <f t="shared" si="6"/>
        <v>38</v>
      </c>
      <c r="J47" s="41">
        <f>(G47-H47)/H47</f>
        <v>0.11428571428571428</v>
      </c>
    </row>
    <row r="48" spans="1:10" ht="12.75" customHeight="1">
      <c r="A48" s="32">
        <f t="shared" si="7"/>
        <v>41</v>
      </c>
      <c r="B48" s="33" t="s">
        <v>47</v>
      </c>
      <c r="C48" s="43">
        <v>1</v>
      </c>
      <c r="D48" s="35">
        <v>2</v>
      </c>
      <c r="E48" s="36">
        <f t="shared" si="5"/>
        <v>41</v>
      </c>
      <c r="F48" s="37">
        <f>(C48-D48)/D48</f>
        <v>-0.5</v>
      </c>
      <c r="G48" s="38">
        <v>35</v>
      </c>
      <c r="H48" s="42">
        <v>40</v>
      </c>
      <c r="I48" s="40">
        <f t="shared" si="6"/>
        <v>37</v>
      </c>
      <c r="J48" s="41">
        <f>(G48-H48)/H48</f>
        <v>-0.125</v>
      </c>
    </row>
    <row r="49" spans="1:10" ht="12.75" customHeight="1">
      <c r="A49" s="32">
        <f t="shared" si="7"/>
        <v>42</v>
      </c>
      <c r="B49" s="33" t="s">
        <v>54</v>
      </c>
      <c r="C49" s="34">
        <v>3</v>
      </c>
      <c r="D49" s="44"/>
      <c r="E49" s="36">
        <f t="shared" si="5"/>
        <v>48</v>
      </c>
      <c r="F49" s="37"/>
      <c r="G49" s="38">
        <v>33</v>
      </c>
      <c r="H49" s="45"/>
      <c r="I49" s="40">
        <f t="shared" si="6"/>
        <v>63</v>
      </c>
      <c r="J49" s="41"/>
    </row>
    <row r="50" spans="1:10" ht="12.75" customHeight="1">
      <c r="A50" s="32">
        <f t="shared" si="7"/>
        <v>43</v>
      </c>
      <c r="B50" s="33" t="s">
        <v>56</v>
      </c>
      <c r="C50" s="34">
        <v>2</v>
      </c>
      <c r="D50" s="35">
        <v>4</v>
      </c>
      <c r="E50" s="36">
        <f t="shared" si="5"/>
        <v>37</v>
      </c>
      <c r="F50" s="37">
        <f>(C50-D50)/D50</f>
        <v>-0.5</v>
      </c>
      <c r="G50" s="38">
        <v>23</v>
      </c>
      <c r="H50" s="42">
        <v>14</v>
      </c>
      <c r="I50" s="40">
        <f t="shared" si="6"/>
        <v>46</v>
      </c>
      <c r="J50" s="41">
        <f aca="true" t="shared" si="8" ref="J50:J56">(G50-H50)/H50</f>
        <v>0.6428571428571429</v>
      </c>
    </row>
    <row r="51" spans="1:10" ht="12.75" customHeight="1">
      <c r="A51" s="32">
        <f t="shared" si="7"/>
        <v>44</v>
      </c>
      <c r="B51" s="33" t="s">
        <v>58</v>
      </c>
      <c r="C51" s="34">
        <v>1</v>
      </c>
      <c r="D51" s="44"/>
      <c r="E51" s="36">
        <f t="shared" si="5"/>
        <v>48</v>
      </c>
      <c r="F51" s="37"/>
      <c r="G51" s="38">
        <v>23</v>
      </c>
      <c r="H51" s="45">
        <v>14</v>
      </c>
      <c r="I51" s="40">
        <f t="shared" si="6"/>
        <v>46</v>
      </c>
      <c r="J51" s="41">
        <f t="shared" si="8"/>
        <v>0.6428571428571429</v>
      </c>
    </row>
    <row r="52" spans="1:10" ht="12.75" customHeight="1">
      <c r="A52" s="32">
        <f t="shared" si="7"/>
        <v>45</v>
      </c>
      <c r="B52" s="33" t="s">
        <v>53</v>
      </c>
      <c r="C52" s="43">
        <v>1</v>
      </c>
      <c r="D52" s="44">
        <v>3</v>
      </c>
      <c r="E52" s="36">
        <f t="shared" si="5"/>
        <v>39</v>
      </c>
      <c r="F52" s="37">
        <f>(C52-D52)/D52</f>
        <v>-0.6666666666666666</v>
      </c>
      <c r="G52" s="38">
        <v>18</v>
      </c>
      <c r="H52" s="45">
        <v>21</v>
      </c>
      <c r="I52" s="40">
        <f t="shared" si="6"/>
        <v>41</v>
      </c>
      <c r="J52" s="41">
        <f t="shared" si="8"/>
        <v>-0.14285714285714285</v>
      </c>
    </row>
    <row r="53" spans="1:10" ht="12.75" customHeight="1">
      <c r="A53" s="32">
        <f t="shared" si="7"/>
        <v>46</v>
      </c>
      <c r="B53" s="33" t="s">
        <v>55</v>
      </c>
      <c r="C53" s="43">
        <v>1</v>
      </c>
      <c r="D53" s="35">
        <v>1</v>
      </c>
      <c r="E53" s="36">
        <f t="shared" si="5"/>
        <v>43</v>
      </c>
      <c r="F53" s="37">
        <f>(C53-D53)/D53</f>
        <v>0</v>
      </c>
      <c r="G53" s="38">
        <v>17</v>
      </c>
      <c r="H53" s="42">
        <v>21</v>
      </c>
      <c r="I53" s="40">
        <f t="shared" si="6"/>
        <v>41</v>
      </c>
      <c r="J53" s="41">
        <f t="shared" si="8"/>
        <v>-0.19047619047619047</v>
      </c>
    </row>
    <row r="54" spans="1:10" ht="12.75" customHeight="1">
      <c r="A54" s="32">
        <f t="shared" si="7"/>
        <v>47</v>
      </c>
      <c r="B54" s="33" t="s">
        <v>61</v>
      </c>
      <c r="C54" s="43"/>
      <c r="D54" s="35"/>
      <c r="E54" s="36">
        <f t="shared" si="5"/>
        <v>48</v>
      </c>
      <c r="F54" s="37"/>
      <c r="G54" s="38">
        <v>14</v>
      </c>
      <c r="H54" s="39">
        <v>7</v>
      </c>
      <c r="I54" s="40">
        <f t="shared" si="6"/>
        <v>49</v>
      </c>
      <c r="J54" s="41">
        <f t="shared" si="8"/>
        <v>1</v>
      </c>
    </row>
    <row r="55" spans="1:10" ht="12.75" customHeight="1">
      <c r="A55" s="32">
        <f t="shared" si="7"/>
        <v>48</v>
      </c>
      <c r="B55" s="33" t="s">
        <v>57</v>
      </c>
      <c r="C55" s="34"/>
      <c r="D55" s="35">
        <v>1</v>
      </c>
      <c r="E55" s="36">
        <f t="shared" si="5"/>
        <v>43</v>
      </c>
      <c r="F55" s="37">
        <f>(C55-D55)/D55</f>
        <v>-1</v>
      </c>
      <c r="G55" s="38">
        <v>13</v>
      </c>
      <c r="H55" s="39">
        <v>18</v>
      </c>
      <c r="I55" s="40">
        <f t="shared" si="6"/>
        <v>43</v>
      </c>
      <c r="J55" s="41">
        <f t="shared" si="8"/>
        <v>-0.2777777777777778</v>
      </c>
    </row>
    <row r="56" spans="1:10" ht="12.75" customHeight="1">
      <c r="A56" s="32">
        <f t="shared" si="7"/>
        <v>49</v>
      </c>
      <c r="B56" s="33" t="s">
        <v>60</v>
      </c>
      <c r="C56" s="43"/>
      <c r="D56" s="35">
        <v>2</v>
      </c>
      <c r="E56" s="36">
        <f t="shared" si="5"/>
        <v>41</v>
      </c>
      <c r="F56" s="37">
        <f>(C56-D56)/D56</f>
        <v>-1</v>
      </c>
      <c r="G56" s="38">
        <v>11</v>
      </c>
      <c r="H56" s="39">
        <v>16</v>
      </c>
      <c r="I56" s="40">
        <f t="shared" si="6"/>
        <v>44</v>
      </c>
      <c r="J56" s="41">
        <f t="shared" si="8"/>
        <v>-0.3125</v>
      </c>
    </row>
    <row r="57" spans="1:10" ht="12.75" customHeight="1">
      <c r="A57" s="32">
        <f t="shared" si="7"/>
        <v>50</v>
      </c>
      <c r="B57" s="33" t="s">
        <v>64</v>
      </c>
      <c r="C57" s="43">
        <v>3</v>
      </c>
      <c r="D57" s="44"/>
      <c r="E57" s="36">
        <f t="shared" si="5"/>
        <v>48</v>
      </c>
      <c r="F57" s="37"/>
      <c r="G57" s="38">
        <v>11</v>
      </c>
      <c r="H57" s="46"/>
      <c r="I57" s="40">
        <f t="shared" si="6"/>
        <v>63</v>
      </c>
      <c r="J57" s="41"/>
    </row>
    <row r="58" spans="1:10" ht="12.75" customHeight="1">
      <c r="A58" s="32">
        <f t="shared" si="7"/>
        <v>51</v>
      </c>
      <c r="B58" s="33" t="s">
        <v>62</v>
      </c>
      <c r="C58" s="34"/>
      <c r="D58" s="44"/>
      <c r="E58" s="36">
        <f t="shared" si="5"/>
        <v>48</v>
      </c>
      <c r="F58" s="37"/>
      <c r="G58" s="38">
        <v>10</v>
      </c>
      <c r="H58" s="46">
        <v>8</v>
      </c>
      <c r="I58" s="40">
        <f t="shared" si="6"/>
        <v>48</v>
      </c>
      <c r="J58" s="41">
        <f aca="true" t="shared" si="9" ref="J58:J64">(G58-H58)/H58</f>
        <v>0.25</v>
      </c>
    </row>
    <row r="59" spans="1:10" ht="12.75" customHeight="1">
      <c r="A59" s="32">
        <f t="shared" si="7"/>
        <v>52</v>
      </c>
      <c r="B59" s="33" t="s">
        <v>52</v>
      </c>
      <c r="C59" s="43">
        <v>1</v>
      </c>
      <c r="D59" s="44">
        <v>1</v>
      </c>
      <c r="E59" s="36">
        <f t="shared" si="5"/>
        <v>43</v>
      </c>
      <c r="F59" s="37">
        <f>(C59-D59)/D59</f>
        <v>0</v>
      </c>
      <c r="G59" s="38">
        <v>9</v>
      </c>
      <c r="H59" s="46">
        <v>29</v>
      </c>
      <c r="I59" s="40">
        <f t="shared" si="6"/>
        <v>40</v>
      </c>
      <c r="J59" s="41">
        <f t="shared" si="9"/>
        <v>-0.6896551724137931</v>
      </c>
    </row>
    <row r="60" spans="1:10" ht="12.75" customHeight="1">
      <c r="A60" s="32">
        <f t="shared" si="7"/>
        <v>53</v>
      </c>
      <c r="B60" s="33" t="s">
        <v>63</v>
      </c>
      <c r="C60" s="34"/>
      <c r="D60" s="35">
        <v>1</v>
      </c>
      <c r="E60" s="36">
        <f t="shared" si="5"/>
        <v>43</v>
      </c>
      <c r="F60" s="37">
        <f>(C60-D60)/D60</f>
        <v>-1</v>
      </c>
      <c r="G60" s="38">
        <v>8</v>
      </c>
      <c r="H60" s="39">
        <v>7</v>
      </c>
      <c r="I60" s="40">
        <f t="shared" si="6"/>
        <v>49</v>
      </c>
      <c r="J60" s="41">
        <f t="shared" si="9"/>
        <v>0.14285714285714285</v>
      </c>
    </row>
    <row r="61" spans="1:10" ht="12.75" customHeight="1">
      <c r="A61" s="32">
        <f t="shared" si="7"/>
        <v>54</v>
      </c>
      <c r="B61" s="33" t="s">
        <v>66</v>
      </c>
      <c r="C61" s="43">
        <v>1</v>
      </c>
      <c r="D61" s="35"/>
      <c r="E61" s="36">
        <f t="shared" si="5"/>
        <v>48</v>
      </c>
      <c r="F61" s="37"/>
      <c r="G61" s="38">
        <v>8</v>
      </c>
      <c r="H61" s="39">
        <v>6</v>
      </c>
      <c r="I61" s="40">
        <f t="shared" si="6"/>
        <v>52</v>
      </c>
      <c r="J61" s="41">
        <f t="shared" si="9"/>
        <v>0.3333333333333333</v>
      </c>
    </row>
    <row r="62" spans="1:10" s="48" customFormat="1" ht="12.75" customHeight="1">
      <c r="A62" s="47">
        <f t="shared" si="7"/>
        <v>55</v>
      </c>
      <c r="B62" s="33" t="s">
        <v>59</v>
      </c>
      <c r="C62" s="43">
        <v>1</v>
      </c>
      <c r="D62" s="44"/>
      <c r="E62" s="36">
        <f t="shared" si="5"/>
        <v>48</v>
      </c>
      <c r="F62" s="37"/>
      <c r="G62" s="38">
        <v>8</v>
      </c>
      <c r="H62" s="46">
        <v>16</v>
      </c>
      <c r="I62" s="40">
        <f t="shared" si="6"/>
        <v>44</v>
      </c>
      <c r="J62" s="41">
        <f t="shared" si="9"/>
        <v>-0.5</v>
      </c>
    </row>
    <row r="63" spans="1:10" ht="12.75" customHeight="1">
      <c r="A63" s="49">
        <f t="shared" si="7"/>
        <v>56</v>
      </c>
      <c r="B63" s="50" t="s">
        <v>51</v>
      </c>
      <c r="C63" s="51"/>
      <c r="D63" s="52">
        <v>3</v>
      </c>
      <c r="E63" s="36">
        <f t="shared" si="5"/>
        <v>39</v>
      </c>
      <c r="F63" s="37">
        <f>(C63-D63)/D63</f>
        <v>-1</v>
      </c>
      <c r="G63" s="53">
        <v>7</v>
      </c>
      <c r="H63" s="54">
        <v>32</v>
      </c>
      <c r="I63" s="40">
        <f t="shared" si="6"/>
        <v>39</v>
      </c>
      <c r="J63" s="41">
        <f t="shared" si="9"/>
        <v>-0.78125</v>
      </c>
    </row>
    <row r="64" spans="1:10" ht="12.75" customHeight="1">
      <c r="A64" s="47">
        <f t="shared" si="7"/>
        <v>57</v>
      </c>
      <c r="B64" s="50" t="s">
        <v>65</v>
      </c>
      <c r="C64" s="55"/>
      <c r="D64" s="44"/>
      <c r="E64" s="36">
        <f t="shared" si="5"/>
        <v>48</v>
      </c>
      <c r="F64" s="37"/>
      <c r="G64" s="38">
        <v>7</v>
      </c>
      <c r="H64" s="46">
        <v>7</v>
      </c>
      <c r="I64" s="40">
        <f t="shared" si="6"/>
        <v>49</v>
      </c>
      <c r="J64" s="41">
        <f t="shared" si="9"/>
        <v>0</v>
      </c>
    </row>
    <row r="65" spans="1:10" ht="11.25">
      <c r="A65" s="47">
        <f t="shared" si="7"/>
        <v>58</v>
      </c>
      <c r="B65" s="56" t="s">
        <v>71</v>
      </c>
      <c r="C65" s="57">
        <v>1</v>
      </c>
      <c r="D65" s="58"/>
      <c r="E65" s="36">
        <f t="shared" si="5"/>
        <v>48</v>
      </c>
      <c r="F65" s="37"/>
      <c r="G65" s="59">
        <v>7</v>
      </c>
      <c r="H65" s="60"/>
      <c r="I65" s="61">
        <f t="shared" si="6"/>
        <v>63</v>
      </c>
      <c r="J65" s="62"/>
    </row>
    <row r="66" spans="1:10" ht="11.25">
      <c r="A66" s="47">
        <f t="shared" si="7"/>
        <v>59</v>
      </c>
      <c r="B66" s="56" t="s">
        <v>73</v>
      </c>
      <c r="C66" s="57"/>
      <c r="D66" s="58"/>
      <c r="E66" s="36">
        <f t="shared" si="5"/>
        <v>48</v>
      </c>
      <c r="F66" s="37"/>
      <c r="G66" s="59">
        <v>7</v>
      </c>
      <c r="H66" s="60"/>
      <c r="I66" s="40">
        <f t="shared" si="6"/>
        <v>63</v>
      </c>
      <c r="J66" s="41"/>
    </row>
    <row r="67" spans="1:10" ht="11.25">
      <c r="A67" s="47">
        <f t="shared" si="7"/>
        <v>60</v>
      </c>
      <c r="B67" s="56" t="s">
        <v>75</v>
      </c>
      <c r="C67" s="57">
        <v>1</v>
      </c>
      <c r="D67" s="58"/>
      <c r="E67" s="36">
        <f t="shared" si="5"/>
        <v>48</v>
      </c>
      <c r="F67" s="37"/>
      <c r="G67" s="59">
        <v>5</v>
      </c>
      <c r="H67" s="60">
        <v>1</v>
      </c>
      <c r="I67" s="40">
        <f t="shared" si="6"/>
        <v>59</v>
      </c>
      <c r="J67" s="41">
        <f>(G67-H67)/H67</f>
        <v>4</v>
      </c>
    </row>
    <row r="68" spans="1:10" ht="11.25">
      <c r="A68" s="47">
        <f t="shared" si="7"/>
        <v>61</v>
      </c>
      <c r="B68" s="56" t="s">
        <v>70</v>
      </c>
      <c r="C68" s="64"/>
      <c r="D68" s="58"/>
      <c r="E68" s="36">
        <f t="shared" si="5"/>
        <v>48</v>
      </c>
      <c r="F68" s="37"/>
      <c r="G68" s="59">
        <v>4</v>
      </c>
      <c r="H68" s="60">
        <v>2</v>
      </c>
      <c r="I68" s="40">
        <f t="shared" si="6"/>
        <v>56</v>
      </c>
      <c r="J68" s="41">
        <f>(G68-H68)/H68</f>
        <v>1</v>
      </c>
    </row>
    <row r="69" spans="1:10" ht="11.25">
      <c r="A69" s="47">
        <f t="shared" si="7"/>
        <v>62</v>
      </c>
      <c r="B69" s="56" t="s">
        <v>77</v>
      </c>
      <c r="C69" s="64"/>
      <c r="D69" s="58"/>
      <c r="E69" s="36">
        <f t="shared" si="5"/>
        <v>48</v>
      </c>
      <c r="F69" s="37"/>
      <c r="G69" s="59">
        <v>4</v>
      </c>
      <c r="H69" s="60"/>
      <c r="I69" s="40">
        <f t="shared" si="6"/>
        <v>63</v>
      </c>
      <c r="J69" s="41"/>
    </row>
    <row r="70" spans="1:10" ht="11.25">
      <c r="A70" s="47">
        <f t="shared" si="7"/>
        <v>63</v>
      </c>
      <c r="B70" s="56" t="s">
        <v>79</v>
      </c>
      <c r="C70" s="64"/>
      <c r="D70" s="58"/>
      <c r="E70" s="36">
        <f t="shared" si="5"/>
        <v>48</v>
      </c>
      <c r="F70" s="37"/>
      <c r="G70" s="59">
        <v>3</v>
      </c>
      <c r="H70" s="60"/>
      <c r="I70" s="40">
        <f t="shared" si="6"/>
        <v>63</v>
      </c>
      <c r="J70" s="41"/>
    </row>
    <row r="71" spans="1:10" ht="11.25">
      <c r="A71" s="47">
        <f t="shared" si="7"/>
        <v>64</v>
      </c>
      <c r="B71" s="56" t="s">
        <v>67</v>
      </c>
      <c r="C71" s="64"/>
      <c r="D71" s="58"/>
      <c r="E71" s="36">
        <f t="shared" si="5"/>
        <v>48</v>
      </c>
      <c r="F71" s="37"/>
      <c r="G71" s="59">
        <v>3</v>
      </c>
      <c r="H71" s="60">
        <v>4</v>
      </c>
      <c r="I71" s="40">
        <f t="shared" si="6"/>
        <v>53</v>
      </c>
      <c r="J71" s="41">
        <f>(G71-H71)/H71</f>
        <v>-0.25</v>
      </c>
    </row>
    <row r="72" spans="1:10" ht="11.25">
      <c r="A72" s="47">
        <f t="shared" si="7"/>
        <v>65</v>
      </c>
      <c r="B72" s="56" t="s">
        <v>80</v>
      </c>
      <c r="C72" s="64"/>
      <c r="D72" s="58"/>
      <c r="E72" s="36">
        <f>RANK(D72,$D$8:$D$81)</f>
        <v>48</v>
      </c>
      <c r="F72" s="37"/>
      <c r="G72" s="59">
        <v>2</v>
      </c>
      <c r="H72" s="60"/>
      <c r="I72" s="40">
        <f>RANK(H72,$H$8:$H$81)</f>
        <v>63</v>
      </c>
      <c r="J72" s="41"/>
    </row>
    <row r="73" spans="1:10" ht="11.25">
      <c r="A73" s="47">
        <f aca="true" t="shared" si="10" ref="A73:A81">A72+1</f>
        <v>66</v>
      </c>
      <c r="B73" s="66" t="s">
        <v>81</v>
      </c>
      <c r="C73" s="63"/>
      <c r="D73" s="67"/>
      <c r="E73" s="68">
        <f>RANK(D73,$D$8:$D$81)</f>
        <v>48</v>
      </c>
      <c r="F73" s="69"/>
      <c r="G73" s="90">
        <v>2</v>
      </c>
      <c r="H73" s="47"/>
      <c r="I73" s="36">
        <f>RANK(H73,$H$8:$H$81)</f>
        <v>63</v>
      </c>
      <c r="J73" s="41"/>
    </row>
    <row r="74" spans="1:10" ht="11.25">
      <c r="A74" s="47">
        <f t="shared" si="10"/>
        <v>67</v>
      </c>
      <c r="B74" s="70" t="s">
        <v>82</v>
      </c>
      <c r="C74" s="64"/>
      <c r="D74" s="58"/>
      <c r="E74" s="36">
        <f>RANK(D74,$D$8:$D$81)</f>
        <v>48</v>
      </c>
      <c r="F74" s="41"/>
      <c r="G74" s="57">
        <v>1</v>
      </c>
      <c r="H74" s="60"/>
      <c r="I74" s="36">
        <f>RANK(H74,$H$8:$H$81)</f>
        <v>63</v>
      </c>
      <c r="J74" s="41"/>
    </row>
    <row r="75" spans="1:10" ht="11.25">
      <c r="A75" s="47">
        <f t="shared" si="10"/>
        <v>68</v>
      </c>
      <c r="B75" s="66" t="s">
        <v>76</v>
      </c>
      <c r="C75" s="63"/>
      <c r="D75" s="67"/>
      <c r="E75" s="68">
        <f>RANK(D75,$D$8:$D$81)</f>
        <v>48</v>
      </c>
      <c r="F75" s="69"/>
      <c r="G75" s="90">
        <v>1</v>
      </c>
      <c r="H75" s="47">
        <v>1</v>
      </c>
      <c r="I75" s="36">
        <f>RANK(H75,$H$8:$H$81)</f>
        <v>59</v>
      </c>
      <c r="J75" s="41">
        <f>(G75-H75)/H75</f>
        <v>0</v>
      </c>
    </row>
    <row r="76" spans="1:10" ht="11.25">
      <c r="A76" s="47">
        <f t="shared" si="10"/>
        <v>69</v>
      </c>
      <c r="B76" s="71" t="s">
        <v>68</v>
      </c>
      <c r="C76" s="72"/>
      <c r="D76" s="73"/>
      <c r="E76" s="74">
        <f>RANK(D76,$D$8:$D$81)</f>
        <v>48</v>
      </c>
      <c r="F76" s="75"/>
      <c r="G76" s="91">
        <v>1</v>
      </c>
      <c r="H76" s="76">
        <v>3</v>
      </c>
      <c r="I76" s="36">
        <f>RANK(H76,$H$8:$H$81)</f>
        <v>54</v>
      </c>
      <c r="J76" s="41">
        <f>(G76-H76)/H76</f>
        <v>-0.6666666666666666</v>
      </c>
    </row>
    <row r="77" spans="1:10" ht="11.25">
      <c r="A77" s="47">
        <f t="shared" si="10"/>
        <v>70</v>
      </c>
      <c r="B77" s="70" t="s">
        <v>83</v>
      </c>
      <c r="C77" s="64"/>
      <c r="D77" s="58"/>
      <c r="E77" s="36">
        <f>RANK(D77,$D$8:$D$81)</f>
        <v>48</v>
      </c>
      <c r="F77" s="41"/>
      <c r="G77" s="57">
        <v>1</v>
      </c>
      <c r="H77" s="60"/>
      <c r="I77" s="36">
        <f>RANK(H77,$H$8:$H$81)</f>
        <v>63</v>
      </c>
      <c r="J77" s="41"/>
    </row>
    <row r="78" spans="1:10" ht="11.25">
      <c r="A78" s="47">
        <f t="shared" si="10"/>
        <v>71</v>
      </c>
      <c r="B78" s="77" t="s">
        <v>78</v>
      </c>
      <c r="C78" s="78"/>
      <c r="D78" s="79"/>
      <c r="E78" s="80">
        <f>RANK(D78,$D$8:$D$81)</f>
        <v>48</v>
      </c>
      <c r="F78" s="62"/>
      <c r="G78" s="92"/>
      <c r="H78" s="81">
        <v>1</v>
      </c>
      <c r="I78" s="36">
        <f>RANK(H78,$H$8:$H$81)</f>
        <v>59</v>
      </c>
      <c r="J78" s="41">
        <f>(G78-H78)/H78</f>
        <v>-1</v>
      </c>
    </row>
    <row r="79" spans="1:10" ht="11.25">
      <c r="A79" s="47">
        <f t="shared" si="10"/>
        <v>72</v>
      </c>
      <c r="B79" s="66" t="s">
        <v>72</v>
      </c>
      <c r="C79" s="63"/>
      <c r="D79" s="67"/>
      <c r="E79" s="68">
        <f>RANK(D79,$D$8:$D$81)</f>
        <v>48</v>
      </c>
      <c r="F79" s="69"/>
      <c r="G79" s="90"/>
      <c r="H79" s="47">
        <v>2</v>
      </c>
      <c r="I79" s="36">
        <f>RANK(H79,$H$8:$H$81)</f>
        <v>56</v>
      </c>
      <c r="J79" s="41">
        <f>(G79-H79)/H79</f>
        <v>-1</v>
      </c>
    </row>
    <row r="80" spans="1:10" ht="11.25">
      <c r="A80" s="47">
        <f t="shared" si="10"/>
        <v>73</v>
      </c>
      <c r="B80" s="70" t="s">
        <v>74</v>
      </c>
      <c r="C80" s="64"/>
      <c r="D80" s="58"/>
      <c r="E80" s="36">
        <f>RANK(D80,$D$8:$D$81)</f>
        <v>48</v>
      </c>
      <c r="F80" s="41"/>
      <c r="G80" s="64"/>
      <c r="H80" s="60">
        <v>1</v>
      </c>
      <c r="I80" s="36">
        <f>RANK(H80,$H$8:$H$81)</f>
        <v>59</v>
      </c>
      <c r="J80" s="41">
        <f>(G80-H80)/H80</f>
        <v>-1</v>
      </c>
    </row>
    <row r="81" spans="1:10" ht="12" thickBot="1">
      <c r="A81" s="65">
        <f t="shared" si="10"/>
        <v>74</v>
      </c>
      <c r="B81" s="82" t="s">
        <v>69</v>
      </c>
      <c r="C81" s="85"/>
      <c r="D81" s="86"/>
      <c r="E81" s="83">
        <f>RANK(D81,$D$8:$D$81)</f>
        <v>48</v>
      </c>
      <c r="F81" s="87"/>
      <c r="G81" s="88"/>
      <c r="H81" s="89">
        <v>3</v>
      </c>
      <c r="I81" s="83">
        <f>RANK(H81,$H$8:$H$81)</f>
        <v>54</v>
      </c>
      <c r="J81" s="87">
        <f>(G81-H81)/H81</f>
        <v>-1</v>
      </c>
    </row>
    <row r="82" spans="5:10" ht="11.25">
      <c r="E82" s="84"/>
      <c r="F82" s="84"/>
      <c r="J82" s="84"/>
    </row>
  </sheetData>
  <mergeCells count="3">
    <mergeCell ref="A3:J3"/>
    <mergeCell ref="A4:J4"/>
    <mergeCell ref="H6:I6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scale="73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77893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</dc:creator>
  <cp:keywords/>
  <dc:description/>
  <cp:lastModifiedBy>KOSTAS</cp:lastModifiedBy>
  <cp:lastPrinted>2008-12-05T11:03:03Z</cp:lastPrinted>
  <dcterms:created xsi:type="dcterms:W3CDTF">2008-12-05T10:58:25Z</dcterms:created>
  <dcterms:modified xsi:type="dcterms:W3CDTF">2008-12-05T11:03:16Z</dcterms:modified>
  <cp:category/>
  <cp:version/>
  <cp:contentType/>
  <cp:contentStatus/>
</cp:coreProperties>
</file>