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Δ0706_Apr07" sheetId="1" r:id="rId1"/>
  </sheets>
  <externalReferences>
    <externalReference r:id="rId4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Market_Glance_n_">#REF!</definedName>
    <definedName name="PC_mo_YTD" localSheetId="0">#REF!</definedName>
    <definedName name="PC_mo_YTD">#REF!</definedName>
    <definedName name="_xlnm.Print_Area" localSheetId="0">'Δ0706_Apr07'!$A$1:$W$65</definedName>
  </definedNames>
  <calcPr fullCalcOnLoad="1"/>
</workbook>
</file>

<file path=xl/sharedStrings.xml><?xml version="1.0" encoding="utf-8"?>
<sst xmlns="http://schemas.openxmlformats.org/spreadsheetml/2006/main" count="70" uniqueCount="70">
  <si>
    <t>APRIL '07 -YTD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</si>
  <si>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</si>
  <si>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</si>
  <si>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</si>
  <si>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</si>
  <si>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Apr-07</t>
  </si>
  <si>
    <t>Apr-06</t>
  </si>
  <si>
    <t>Δ07/06</t>
  </si>
  <si>
    <t>Apr'07-YTD</t>
  </si>
  <si>
    <t>Apr'06-YTD</t>
  </si>
  <si>
    <t>Rank</t>
  </si>
  <si>
    <t>TOTAL</t>
  </si>
  <si>
    <t>TOYOTA</t>
  </si>
  <si>
    <t>OPEL</t>
  </si>
  <si>
    <t>HYUNDAI</t>
  </si>
  <si>
    <t>VOLKS WAGEN</t>
  </si>
  <si>
    <t>FORD</t>
  </si>
  <si>
    <t>CITROEN</t>
  </si>
  <si>
    <t>PEUGEOT</t>
  </si>
  <si>
    <t>SUZUKI</t>
  </si>
  <si>
    <t>FIAT</t>
  </si>
  <si>
    <t>NISSAN</t>
  </si>
  <si>
    <t>SEAT</t>
  </si>
  <si>
    <t>SKODA</t>
  </si>
  <si>
    <t>KIA MOTORS</t>
  </si>
  <si>
    <t>MERCEDES</t>
  </si>
  <si>
    <t>BMW</t>
  </si>
  <si>
    <t>MAZDA</t>
  </si>
  <si>
    <t>CHEVROLET</t>
  </si>
  <si>
    <t>RENAULT</t>
  </si>
  <si>
    <t>HONDA</t>
  </si>
  <si>
    <t>MITSUBISHI</t>
  </si>
  <si>
    <t>DAIHATSU</t>
  </si>
  <si>
    <t>AUDI</t>
  </si>
  <si>
    <t>SMART</t>
  </si>
  <si>
    <t>CHRYSLER</t>
  </si>
  <si>
    <t>VOLVO</t>
  </si>
  <si>
    <t>SUBARU</t>
  </si>
  <si>
    <t>ALFA ROMEO</t>
  </si>
  <si>
    <t>MINI</t>
  </si>
  <si>
    <t>LANCIA</t>
  </si>
  <si>
    <t>SAAB</t>
  </si>
  <si>
    <t>LADA</t>
  </si>
  <si>
    <t>LAND ROVER</t>
  </si>
  <si>
    <t>PORSCHE</t>
  </si>
  <si>
    <t>LEXUS</t>
  </si>
  <si>
    <t>SSANGYONG</t>
  </si>
  <si>
    <t>GM</t>
  </si>
  <si>
    <t>JAGUAR</t>
  </si>
  <si>
    <t>CADILLAC</t>
  </si>
  <si>
    <t>MG ROVER</t>
  </si>
  <si>
    <t>TRIGANO</t>
  </si>
  <si>
    <t>FERRARI</t>
  </si>
  <si>
    <t>LANDWIND</t>
  </si>
  <si>
    <t>BENTLEY</t>
  </si>
  <si>
    <t>MASERATI</t>
  </si>
  <si>
    <t>CORVETTE</t>
  </si>
  <si>
    <t>MC LOUIS</t>
  </si>
  <si>
    <t>MORGAN</t>
  </si>
  <si>
    <t>ADRIA</t>
  </si>
  <si>
    <t>OTHERS</t>
  </si>
  <si>
    <t>HYMER</t>
  </si>
  <si>
    <t>HOBBY</t>
  </si>
  <si>
    <t>LOTUS</t>
  </si>
  <si>
    <t>LAMBORGHINI</t>
  </si>
  <si>
    <t>RIMOR</t>
  </si>
  <si>
    <t>GREAT WALL</t>
  </si>
  <si>
    <t>HUMMER</t>
  </si>
  <si>
    <t>ASTON MARTIN</t>
  </si>
  <si>
    <t>IVR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</si>
</sst>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2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b/>
      <sz val="8"/>
      <color indexed="10"/>
      <name val="Tahoma"/>
      <family val="2"/>
    </font>
    <font>
      <sz val="8.5"/>
      <color indexed="8"/>
      <name val="Arial"/>
      <family val="0"/>
    </font>
    <font>
      <sz val="8.5"/>
      <name val="Times New Roman"/>
      <family val="1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9"/>
      <name val="Arial"/>
      <family val="0"/>
    </font>
    <font>
      <sz val="8.5"/>
      <color indexed="9"/>
      <name val="Times New Roman"/>
      <family val="1"/>
    </font>
    <font>
      <sz val="8.5"/>
      <name val="Arial Greek"/>
      <family val="0"/>
    </font>
    <font>
      <sz val="8.5"/>
      <color indexed="8"/>
      <name val="Times New Roman Greek"/>
      <family val="1"/>
    </font>
    <font>
      <sz val="8.5"/>
      <name val="Times New Roman Greek"/>
      <family val="1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95">
    <xf numFmtId="0" fontId="0" fillId="0" borderId="0" xfId="0" applyAlignment="1">
      <alignment/>
    </xf>
    <xf numFmtId="0" fontId="6" fillId="0" borderId="0" xfId="25" applyFont="1">
      <alignment/>
      <protection/>
    </xf>
    <xf numFmtId="0" fontId="6" fillId="0" borderId="0" xfId="25" applyFont="1" applyAlignment="1">
      <alignment horizontal="center"/>
      <protection/>
    </xf>
    <xf numFmtId="0" fontId="7" fillId="0" borderId="0" xfId="25" applyFont="1" applyAlignment="1">
      <alignment horizontal="left" vertical="center"/>
      <protection/>
    </xf>
    <xf numFmtId="0" fontId="7" fillId="0" borderId="0" xfId="25" applyFont="1" applyAlignment="1">
      <alignment horizontal="centerContinuous" vertical="center"/>
      <protection/>
    </xf>
    <xf numFmtId="0" fontId="7" fillId="0" borderId="0" xfId="25" applyFont="1" applyAlignment="1">
      <alignment horizontal="center" wrapText="1"/>
      <protection/>
    </xf>
    <xf numFmtId="0" fontId="7" fillId="0" borderId="1" xfId="25" applyFont="1" applyBorder="1">
      <alignment/>
      <protection/>
    </xf>
    <xf numFmtId="0" fontId="8" fillId="0" borderId="2" xfId="24" applyFont="1" applyBorder="1">
      <alignment/>
      <protection/>
    </xf>
    <xf numFmtId="17" fontId="7" fillId="0" borderId="3" xfId="25" applyNumberFormat="1" applyFont="1" applyBorder="1" applyAlignment="1">
      <alignment horizontal="center"/>
      <protection/>
    </xf>
    <xf numFmtId="17" fontId="7" fillId="0" borderId="4" xfId="25" applyNumberFormat="1" applyFont="1" applyBorder="1" applyAlignment="1">
      <alignment horizontal="centerContinuous"/>
      <protection/>
    </xf>
    <xf numFmtId="0" fontId="7" fillId="0" borderId="5" xfId="25" applyFont="1" applyBorder="1" applyAlignment="1">
      <alignment horizontal="centerContinuous"/>
      <protection/>
    </xf>
    <xf numFmtId="0" fontId="7" fillId="0" borderId="4" xfId="25" applyFont="1" applyBorder="1" applyAlignment="1">
      <alignment horizontal="center"/>
      <protection/>
    </xf>
    <xf numFmtId="0" fontId="7" fillId="0" borderId="6" xfId="25" applyFont="1" applyBorder="1" applyAlignment="1">
      <alignment horizontal="center"/>
      <protection/>
    </xf>
    <xf numFmtId="17" fontId="7" fillId="0" borderId="0" xfId="25" applyNumberFormat="1" applyFont="1" applyFill="1" applyBorder="1" applyAlignment="1">
      <alignment horizontal="centerContinuous"/>
      <protection/>
    </xf>
    <xf numFmtId="0" fontId="7" fillId="0" borderId="0" xfId="25" applyFont="1" applyFill="1" applyBorder="1" applyAlignment="1">
      <alignment horizontal="centerContinuous"/>
      <protection/>
    </xf>
    <xf numFmtId="0" fontId="6" fillId="0" borderId="0" xfId="25" applyFont="1" applyAlignment="1">
      <alignment horizontal="left" vertical="center"/>
      <protection/>
    </xf>
    <xf numFmtId="1" fontId="7" fillId="0" borderId="0" xfId="25" applyNumberFormat="1" applyFont="1" applyFill="1" applyBorder="1" applyAlignment="1">
      <alignment horizontal="centerContinuous" vertical="center"/>
      <protection/>
    </xf>
    <xf numFmtId="0" fontId="10" fillId="0" borderId="0" xfId="0" applyFont="1" applyFill="1" applyBorder="1" applyAlignment="1">
      <alignment horizontal="center" wrapText="1"/>
    </xf>
    <xf numFmtId="210" fontId="6" fillId="0" borderId="0" xfId="25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 wrapText="1"/>
    </xf>
    <xf numFmtId="0" fontId="10" fillId="0" borderId="0" xfId="22" applyFont="1" applyFill="1" applyBorder="1" applyAlignment="1">
      <alignment wrapText="1"/>
      <protection/>
    </xf>
    <xf numFmtId="0" fontId="10" fillId="0" borderId="0" xfId="22" applyFont="1" applyFill="1" applyBorder="1" applyAlignment="1">
      <alignment horizontal="right" wrapText="1"/>
      <protection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7" fillId="0" borderId="0" xfId="25" applyFont="1">
      <alignment/>
      <protection/>
    </xf>
    <xf numFmtId="210" fontId="17" fillId="0" borderId="0" xfId="25" applyNumberFormat="1" applyFont="1" applyFill="1" applyBorder="1" applyAlignment="1">
      <alignment horizontal="center"/>
      <protection/>
    </xf>
    <xf numFmtId="0" fontId="6" fillId="0" borderId="0" xfId="25" applyFont="1" applyFill="1" applyBorder="1">
      <alignment/>
      <protection/>
    </xf>
    <xf numFmtId="0" fontId="6" fillId="0" borderId="0" xfId="25" applyFont="1" applyFill="1" applyBorder="1" applyAlignment="1">
      <alignment horizontal="center"/>
      <protection/>
    </xf>
    <xf numFmtId="0" fontId="4" fillId="0" borderId="7" xfId="22" applyFont="1" applyFill="1" applyBorder="1" applyAlignment="1">
      <alignment horizontal="right" wrapText="1"/>
      <protection/>
    </xf>
    <xf numFmtId="0" fontId="19" fillId="0" borderId="0" xfId="21" applyFont="1" applyBorder="1">
      <alignment/>
      <protection/>
    </xf>
    <xf numFmtId="0" fontId="11" fillId="0" borderId="0" xfId="21" applyFont="1" applyFill="1" applyBorder="1">
      <alignment/>
      <protection/>
    </xf>
    <xf numFmtId="0" fontId="18" fillId="0" borderId="0" xfId="21" applyFont="1" applyFill="1" applyBorder="1">
      <alignment/>
      <protection/>
    </xf>
    <xf numFmtId="0" fontId="7" fillId="0" borderId="0" xfId="25" applyFont="1" applyFill="1" applyBorder="1">
      <alignment/>
      <protection/>
    </xf>
    <xf numFmtId="0" fontId="8" fillId="0" borderId="0" xfId="24" applyFont="1" applyFill="1" applyBorder="1">
      <alignment/>
      <protection/>
    </xf>
    <xf numFmtId="17" fontId="7" fillId="0" borderId="0" xfId="25" applyNumberFormat="1" applyFont="1" applyFill="1" applyBorder="1" applyAlignment="1">
      <alignment horizontal="center"/>
      <protection/>
    </xf>
    <xf numFmtId="0" fontId="7" fillId="0" borderId="0" xfId="25" applyFont="1" applyFill="1" applyBorder="1" applyAlignment="1">
      <alignment horizontal="left" vertical="center"/>
      <protection/>
    </xf>
    <xf numFmtId="0" fontId="8" fillId="0" borderId="0" xfId="24" applyFont="1" applyFill="1" applyBorder="1" applyAlignment="1">
      <alignment horizontal="left" vertical="center"/>
      <protection/>
    </xf>
    <xf numFmtId="1" fontId="7" fillId="0" borderId="0" xfId="25" applyNumberFormat="1" applyFont="1" applyFill="1" applyBorder="1" applyAlignment="1">
      <alignment horizontal="center"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6" fillId="0" borderId="0" xfId="25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17" fillId="0" borderId="0" xfId="25" applyFont="1" applyFill="1" applyBorder="1" applyAlignment="1">
      <alignment horizontal="center"/>
      <protection/>
    </xf>
    <xf numFmtId="0" fontId="18" fillId="0" borderId="0" xfId="21" applyFont="1" applyFill="1" applyBorder="1" applyAlignment="1">
      <alignment horizontal="center"/>
      <protection/>
    </xf>
    <xf numFmtId="0" fontId="17" fillId="0" borderId="0" xfId="25" applyFont="1" applyFill="1" applyBorder="1">
      <alignment/>
      <protection/>
    </xf>
    <xf numFmtId="0" fontId="19" fillId="0" borderId="0" xfId="0" applyFont="1" applyFill="1" applyBorder="1" applyAlignment="1">
      <alignment horizontal="center" wrapText="1"/>
    </xf>
    <xf numFmtId="1" fontId="7" fillId="0" borderId="8" xfId="25" applyNumberFormat="1" applyFont="1" applyBorder="1" applyAlignment="1">
      <alignment horizontal="centerContinuous" vertical="center"/>
      <protection/>
    </xf>
    <xf numFmtId="0" fontId="7" fillId="0" borderId="9" xfId="25" applyFont="1" applyBorder="1" applyAlignment="1">
      <alignment horizontal="left" vertical="center"/>
      <protection/>
    </xf>
    <xf numFmtId="0" fontId="8" fillId="0" borderId="10" xfId="24" applyFont="1" applyBorder="1" applyAlignment="1">
      <alignment horizontal="left" vertical="center"/>
      <protection/>
    </xf>
    <xf numFmtId="1" fontId="7" fillId="0" borderId="11" xfId="25" applyNumberFormat="1" applyFont="1" applyBorder="1" applyAlignment="1">
      <alignment horizontal="center" vertical="center"/>
      <protection/>
    </xf>
    <xf numFmtId="1" fontId="7" fillId="0" borderId="12" xfId="25" applyNumberFormat="1" applyFont="1" applyBorder="1" applyAlignment="1">
      <alignment horizontal="centerContinuous" vertical="center"/>
      <protection/>
    </xf>
    <xf numFmtId="209" fontId="7" fillId="0" borderId="12" xfId="23" applyNumberFormat="1" applyFont="1" applyBorder="1" applyAlignment="1">
      <alignment horizontal="center" vertical="center"/>
    </xf>
    <xf numFmtId="209" fontId="7" fillId="0" borderId="13" xfId="23" applyNumberFormat="1" applyFont="1" applyBorder="1" applyAlignment="1">
      <alignment horizontal="center" vertical="center"/>
    </xf>
    <xf numFmtId="0" fontId="6" fillId="0" borderId="0" xfId="25" applyFont="1" applyBorder="1" applyAlignment="1">
      <alignment horizontal="center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25" applyFont="1" applyBorder="1">
      <alignment/>
      <protection/>
    </xf>
    <xf numFmtId="0" fontId="10" fillId="0" borderId="0" xfId="25" applyFont="1" applyBorder="1">
      <alignment/>
      <protection/>
    </xf>
    <xf numFmtId="0" fontId="19" fillId="0" borderId="14" xfId="0" applyFont="1" applyFill="1" applyBorder="1" applyAlignment="1">
      <alignment horizontal="center" wrapText="1"/>
    </xf>
    <xf numFmtId="210" fontId="11" fillId="0" borderId="15" xfId="25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210" fontId="6" fillId="0" borderId="15" xfId="25" applyNumberFormat="1" applyFont="1" applyBorder="1" applyAlignment="1">
      <alignment horizontal="center"/>
      <protection/>
    </xf>
    <xf numFmtId="0" fontId="10" fillId="0" borderId="14" xfId="25" applyFont="1" applyBorder="1" applyAlignment="1">
      <alignment horizontal="center"/>
      <protection/>
    </xf>
    <xf numFmtId="209" fontId="6" fillId="0" borderId="16" xfId="23" applyNumberFormat="1" applyFont="1" applyBorder="1" applyAlignment="1">
      <alignment horizontal="center"/>
    </xf>
    <xf numFmtId="0" fontId="6" fillId="0" borderId="17" xfId="25" applyFont="1" applyBorder="1" applyAlignment="1">
      <alignment horizontal="center"/>
      <protection/>
    </xf>
    <xf numFmtId="0" fontId="10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210" fontId="6" fillId="0" borderId="19" xfId="25" applyNumberFormat="1" applyFont="1" applyBorder="1" applyAlignment="1">
      <alignment horizontal="center"/>
      <protection/>
    </xf>
    <xf numFmtId="0" fontId="10" fillId="0" borderId="20" xfId="0" applyFont="1" applyFill="1" applyBorder="1" applyAlignment="1">
      <alignment horizontal="center" wrapText="1"/>
    </xf>
    <xf numFmtId="209" fontId="6" fillId="0" borderId="21" xfId="23" applyNumberFormat="1" applyFont="1" applyBorder="1" applyAlignment="1">
      <alignment horizontal="center"/>
    </xf>
    <xf numFmtId="0" fontId="6" fillId="0" borderId="22" xfId="25" applyFont="1" applyBorder="1" applyAlignment="1">
      <alignment horizontal="center"/>
      <protection/>
    </xf>
    <xf numFmtId="209" fontId="6" fillId="0" borderId="23" xfId="23" applyNumberFormat="1" applyFont="1" applyBorder="1" applyAlignment="1">
      <alignment horizontal="center"/>
    </xf>
    <xf numFmtId="0" fontId="17" fillId="0" borderId="22" xfId="25" applyFont="1" applyBorder="1" applyAlignment="1">
      <alignment horizontal="center"/>
      <protection/>
    </xf>
    <xf numFmtId="0" fontId="17" fillId="0" borderId="24" xfId="25" applyFont="1" applyBorder="1" applyAlignment="1">
      <alignment horizontal="center"/>
      <protection/>
    </xf>
    <xf numFmtId="0" fontId="10" fillId="0" borderId="25" xfId="25" applyFont="1" applyBorder="1">
      <alignment/>
      <protection/>
    </xf>
    <xf numFmtId="0" fontId="10" fillId="0" borderId="25" xfId="25" applyFont="1" applyBorder="1" applyAlignment="1">
      <alignment horizontal="center"/>
      <protection/>
    </xf>
    <xf numFmtId="210" fontId="6" fillId="0" borderId="26" xfId="25" applyNumberFormat="1" applyFont="1" applyBorder="1" applyAlignment="1">
      <alignment horizontal="center"/>
      <protection/>
    </xf>
    <xf numFmtId="0" fontId="10" fillId="0" borderId="27" xfId="25" applyFont="1" applyBorder="1" applyAlignment="1">
      <alignment horizontal="center"/>
      <protection/>
    </xf>
    <xf numFmtId="209" fontId="6" fillId="0" borderId="28" xfId="23" applyNumberFormat="1" applyFont="1" applyBorder="1" applyAlignment="1">
      <alignment horizontal="center"/>
    </xf>
    <xf numFmtId="0" fontId="6" fillId="0" borderId="18" xfId="25" applyFont="1" applyBorder="1">
      <alignment/>
      <protection/>
    </xf>
    <xf numFmtId="0" fontId="10" fillId="0" borderId="29" xfId="0" applyFont="1" applyFill="1" applyBorder="1" applyAlignment="1">
      <alignment horizontal="center" wrapText="1"/>
    </xf>
    <xf numFmtId="209" fontId="6" fillId="0" borderId="30" xfId="23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209" fontId="11" fillId="0" borderId="23" xfId="23" applyNumberFormat="1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6" fillId="0" borderId="31" xfId="25" applyFont="1" applyBorder="1">
      <alignment/>
      <protection/>
    </xf>
    <xf numFmtId="0" fontId="6" fillId="0" borderId="32" xfId="25" applyFont="1" applyBorder="1">
      <alignment/>
      <protection/>
    </xf>
    <xf numFmtId="209" fontId="11" fillId="0" borderId="33" xfId="23" applyNumberFormat="1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Normal_Δ0706_Apr07" xfId="22"/>
    <cellStyle name="Percent" xfId="23"/>
    <cellStyle name="Βασικό_1998-12-b" xfId="24"/>
    <cellStyle name="Βασικό_COMPARISON98_97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6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5.12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2" width="9.125" style="1" customWidth="1"/>
    <col min="13" max="13" width="12.25390625" style="1" bestFit="1" customWidth="1"/>
    <col min="14" max="15" width="9.125" style="1" customWidth="1"/>
    <col min="16" max="16" width="12.125" style="1" customWidth="1"/>
    <col min="17" max="23" width="9.125" style="1" customWidth="1"/>
    <col min="24" max="24" width="9.25390625" style="1" customWidth="1"/>
    <col min="25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21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Δ07/06</v>
      </c>
      <c r="L6" s="35"/>
      <c r="M6" s="36"/>
      <c r="N6" s="37"/>
      <c r="O6" s="37"/>
      <c r="P6" s="29"/>
      <c r="Q6" s="29"/>
      <c r="R6" s="13"/>
      <c r="S6" s="14"/>
      <c r="T6" s="13"/>
      <c r="U6" s="14"/>
    </row>
    <row r="7" spans="1:21" s="15" customFormat="1" ht="18.75" customHeight="1" thickBot="1">
      <c r="A7" s="51" t="s">
        <v>10</v>
      </c>
      <c r="B7" s="52" t="s">
        <v>11</v>
      </c>
      <c r="C7" s="53">
        <f>SUM(C8:C64)</f>
        <v>22616</v>
      </c>
      <c r="D7" s="54">
        <f>SUM(D8:D65)</f>
        <v>23541</v>
      </c>
      <c r="E7" s="50"/>
      <c r="F7" s="55">
        <f aca="true" t="shared" si="0" ref="F7:F47">(C7-D7)/D7</f>
        <v>-0.03929314812454866</v>
      </c>
      <c r="G7" s="53">
        <f>SUM(G8:G64)</f>
        <v>101941</v>
      </c>
      <c r="H7" s="54">
        <f>SUM(H8:H65)</f>
        <v>99599</v>
      </c>
      <c r="I7" s="50"/>
      <c r="J7" s="56">
        <f aca="true" t="shared" si="1" ref="J7:J65">(G7-H7)/H7</f>
        <v>0.02351429231217181</v>
      </c>
      <c r="L7" s="38"/>
      <c r="M7" s="39"/>
      <c r="N7" s="40"/>
      <c r="O7" s="40"/>
      <c r="P7" s="41"/>
      <c r="Q7" s="42"/>
      <c r="R7" s="16"/>
      <c r="S7" s="16"/>
      <c r="T7" s="16"/>
      <c r="U7" s="16"/>
    </row>
    <row r="8" spans="1:24" ht="12.75" customHeight="1">
      <c r="A8" s="71">
        <v>1</v>
      </c>
      <c r="B8" s="72" t="s">
        <v>12</v>
      </c>
      <c r="C8" s="87">
        <v>2348</v>
      </c>
      <c r="D8" s="73">
        <v>2251</v>
      </c>
      <c r="E8" s="74">
        <f aca="true" t="shared" si="2" ref="E8:E39">RANK(D8,$D$8:$D$65)</f>
        <v>2</v>
      </c>
      <c r="F8" s="88">
        <f t="shared" si="0"/>
        <v>0.04309195912927588</v>
      </c>
      <c r="G8" s="73">
        <v>11106</v>
      </c>
      <c r="H8" s="75">
        <v>9374</v>
      </c>
      <c r="I8" s="74">
        <f aca="true" t="shared" si="3" ref="I8:I39">RANK(H8,$H$8:$H$65)</f>
        <v>1</v>
      </c>
      <c r="J8" s="76">
        <f t="shared" si="1"/>
        <v>0.18476637508000854</v>
      </c>
      <c r="L8" s="30"/>
      <c r="M8" s="33"/>
      <c r="N8" s="43"/>
      <c r="O8" s="43"/>
      <c r="P8" s="29"/>
      <c r="Q8" s="29"/>
      <c r="R8" s="17"/>
      <c r="S8" s="18"/>
      <c r="T8" s="17"/>
      <c r="U8" s="18"/>
      <c r="W8" s="19"/>
      <c r="X8" s="19"/>
    </row>
    <row r="9" spans="1:24" ht="12.75" customHeight="1">
      <c r="A9" s="77">
        <f aca="true" t="shared" si="4" ref="A9:A40">A8+1</f>
        <v>2</v>
      </c>
      <c r="B9" s="58" t="s">
        <v>13</v>
      </c>
      <c r="C9" s="89">
        <v>1965</v>
      </c>
      <c r="D9" s="49">
        <v>1412</v>
      </c>
      <c r="E9" s="64">
        <f t="shared" si="2"/>
        <v>5</v>
      </c>
      <c r="F9" s="90">
        <f t="shared" si="0"/>
        <v>0.391643059490085</v>
      </c>
      <c r="G9" s="49">
        <v>8629</v>
      </c>
      <c r="H9" s="63">
        <v>6777</v>
      </c>
      <c r="I9" s="64">
        <f t="shared" si="3"/>
        <v>5</v>
      </c>
      <c r="J9" s="70">
        <f t="shared" si="1"/>
        <v>0.2732772613250701</v>
      </c>
      <c r="L9" s="30"/>
      <c r="M9" s="33"/>
      <c r="N9" s="43"/>
      <c r="O9" s="43"/>
      <c r="P9" s="29"/>
      <c r="Q9" s="29"/>
      <c r="R9" s="17"/>
      <c r="S9" s="18"/>
      <c r="T9" s="20"/>
      <c r="U9" s="18"/>
      <c r="W9" s="21"/>
      <c r="X9" s="22"/>
    </row>
    <row r="10" spans="1:24" ht="12.75" customHeight="1">
      <c r="A10" s="77">
        <f t="shared" si="4"/>
        <v>3</v>
      </c>
      <c r="B10" s="58" t="s">
        <v>15</v>
      </c>
      <c r="C10" s="89">
        <v>1751</v>
      </c>
      <c r="D10" s="49">
        <v>1690</v>
      </c>
      <c r="E10" s="64">
        <f t="shared" si="2"/>
        <v>4</v>
      </c>
      <c r="F10" s="90">
        <f t="shared" si="0"/>
        <v>0.03609467455621302</v>
      </c>
      <c r="G10" s="49">
        <v>8133</v>
      </c>
      <c r="H10" s="63">
        <v>7113</v>
      </c>
      <c r="I10" s="64">
        <f t="shared" si="3"/>
        <v>4</v>
      </c>
      <c r="J10" s="70">
        <f t="shared" si="1"/>
        <v>0.1433994095318431</v>
      </c>
      <c r="L10" s="30"/>
      <c r="M10" s="33"/>
      <c r="N10" s="43"/>
      <c r="O10" s="44"/>
      <c r="P10" s="29"/>
      <c r="Q10" s="29"/>
      <c r="R10" s="17"/>
      <c r="S10" s="18"/>
      <c r="T10" s="23"/>
      <c r="U10" s="18"/>
      <c r="W10" s="21"/>
      <c r="X10" s="22"/>
    </row>
    <row r="11" spans="1:24" ht="12.75" customHeight="1">
      <c r="A11" s="77">
        <f t="shared" si="4"/>
        <v>4</v>
      </c>
      <c r="B11" s="58" t="s">
        <v>16</v>
      </c>
      <c r="C11" s="89">
        <v>1550</v>
      </c>
      <c r="D11" s="49">
        <v>2252</v>
      </c>
      <c r="E11" s="64">
        <f t="shared" si="2"/>
        <v>1</v>
      </c>
      <c r="F11" s="90">
        <f t="shared" si="0"/>
        <v>-0.3117229129662522</v>
      </c>
      <c r="G11" s="49">
        <v>6546</v>
      </c>
      <c r="H11" s="63">
        <v>7244</v>
      </c>
      <c r="I11" s="64">
        <f t="shared" si="3"/>
        <v>3</v>
      </c>
      <c r="J11" s="70">
        <f t="shared" si="1"/>
        <v>-0.09635560463832137</v>
      </c>
      <c r="L11" s="30"/>
      <c r="M11" s="33"/>
      <c r="N11" s="43"/>
      <c r="O11" s="44"/>
      <c r="P11" s="29"/>
      <c r="Q11" s="29"/>
      <c r="R11" s="17"/>
      <c r="S11" s="18"/>
      <c r="T11" s="20"/>
      <c r="U11" s="18"/>
      <c r="W11" s="21"/>
      <c r="X11" s="22"/>
    </row>
    <row r="12" spans="1:24" ht="12.75" customHeight="1">
      <c r="A12" s="77">
        <f t="shared" si="4"/>
        <v>5</v>
      </c>
      <c r="B12" s="58" t="s">
        <v>14</v>
      </c>
      <c r="C12" s="89">
        <v>1287</v>
      </c>
      <c r="D12" s="49">
        <v>1987</v>
      </c>
      <c r="E12" s="64">
        <f t="shared" si="2"/>
        <v>3</v>
      </c>
      <c r="F12" s="90">
        <f t="shared" si="0"/>
        <v>-0.3522898842476095</v>
      </c>
      <c r="G12" s="49">
        <v>6100</v>
      </c>
      <c r="H12" s="65">
        <v>8173</v>
      </c>
      <c r="I12" s="64">
        <f t="shared" si="3"/>
        <v>2</v>
      </c>
      <c r="J12" s="70">
        <f t="shared" si="1"/>
        <v>-0.25364003425914594</v>
      </c>
      <c r="L12" s="30"/>
      <c r="M12" s="33"/>
      <c r="N12" s="43"/>
      <c r="O12" s="44"/>
      <c r="P12" s="29"/>
      <c r="Q12" s="29"/>
      <c r="R12" s="17"/>
      <c r="S12" s="18"/>
      <c r="T12" s="17"/>
      <c r="U12" s="18"/>
      <c r="W12" s="21"/>
      <c r="X12" s="22"/>
    </row>
    <row r="13" spans="1:24" ht="12.75" customHeight="1">
      <c r="A13" s="77">
        <f t="shared" si="4"/>
        <v>6</v>
      </c>
      <c r="B13" s="58" t="s">
        <v>17</v>
      </c>
      <c r="C13" s="89">
        <v>1370</v>
      </c>
      <c r="D13" s="49">
        <v>1098</v>
      </c>
      <c r="E13" s="64">
        <f t="shared" si="2"/>
        <v>7</v>
      </c>
      <c r="F13" s="90">
        <f t="shared" si="0"/>
        <v>0.24772313296903462</v>
      </c>
      <c r="G13" s="49">
        <v>5258</v>
      </c>
      <c r="H13" s="65">
        <v>4691</v>
      </c>
      <c r="I13" s="64">
        <f t="shared" si="3"/>
        <v>8</v>
      </c>
      <c r="J13" s="70">
        <f t="shared" si="1"/>
        <v>0.12086975058622895</v>
      </c>
      <c r="L13" s="30"/>
      <c r="M13" s="33"/>
      <c r="N13" s="43"/>
      <c r="O13" s="43"/>
      <c r="P13" s="29"/>
      <c r="Q13" s="29"/>
      <c r="R13" s="17"/>
      <c r="S13" s="18"/>
      <c r="T13" s="24"/>
      <c r="U13" s="18"/>
      <c r="W13" s="21"/>
      <c r="X13" s="22"/>
    </row>
    <row r="14" spans="1:24" ht="12.75" customHeight="1">
      <c r="A14" s="77">
        <f t="shared" si="4"/>
        <v>7</v>
      </c>
      <c r="B14" s="58" t="s">
        <v>19</v>
      </c>
      <c r="C14" s="89">
        <v>1059</v>
      </c>
      <c r="D14" s="49">
        <v>925</v>
      </c>
      <c r="E14" s="64">
        <f t="shared" si="2"/>
        <v>11</v>
      </c>
      <c r="F14" s="90">
        <f t="shared" si="0"/>
        <v>0.14486486486486486</v>
      </c>
      <c r="G14" s="49">
        <v>5250</v>
      </c>
      <c r="H14" s="65">
        <v>5002</v>
      </c>
      <c r="I14" s="64">
        <f t="shared" si="3"/>
        <v>7</v>
      </c>
      <c r="J14" s="70">
        <f t="shared" si="1"/>
        <v>0.04958016793282687</v>
      </c>
      <c r="L14" s="30"/>
      <c r="M14" s="33"/>
      <c r="N14" s="43"/>
      <c r="O14" s="43"/>
      <c r="P14" s="29"/>
      <c r="Q14" s="29"/>
      <c r="R14" s="17"/>
      <c r="S14" s="18"/>
      <c r="T14" s="17"/>
      <c r="U14" s="18"/>
      <c r="W14" s="21"/>
      <c r="X14" s="22"/>
    </row>
    <row r="15" spans="1:24" ht="12.75" customHeight="1">
      <c r="A15" s="77">
        <f t="shared" si="4"/>
        <v>8</v>
      </c>
      <c r="B15" s="58" t="s">
        <v>18</v>
      </c>
      <c r="C15" s="89">
        <v>1120</v>
      </c>
      <c r="D15" s="49">
        <v>1330</v>
      </c>
      <c r="E15" s="64">
        <f t="shared" si="2"/>
        <v>6</v>
      </c>
      <c r="F15" s="90">
        <f t="shared" si="0"/>
        <v>-0.15789473684210525</v>
      </c>
      <c r="G15" s="49">
        <v>4931</v>
      </c>
      <c r="H15" s="65">
        <v>5609</v>
      </c>
      <c r="I15" s="64">
        <f t="shared" si="3"/>
        <v>6</v>
      </c>
      <c r="J15" s="78">
        <f t="shared" si="1"/>
        <v>-0.12087716170440364</v>
      </c>
      <c r="L15" s="30"/>
      <c r="M15" s="33"/>
      <c r="N15" s="43"/>
      <c r="O15" s="45"/>
      <c r="P15" s="29"/>
      <c r="Q15" s="29"/>
      <c r="R15" s="17"/>
      <c r="S15" s="18"/>
      <c r="T15" s="17"/>
      <c r="U15" s="18"/>
      <c r="W15" s="21"/>
      <c r="X15" s="22"/>
    </row>
    <row r="16" spans="1:24" ht="12.75" customHeight="1">
      <c r="A16" s="77">
        <f t="shared" si="4"/>
        <v>9</v>
      </c>
      <c r="B16" s="58" t="s">
        <v>20</v>
      </c>
      <c r="C16" s="89">
        <v>1097</v>
      </c>
      <c r="D16" s="49">
        <v>985</v>
      </c>
      <c r="E16" s="64">
        <f t="shared" si="2"/>
        <v>8</v>
      </c>
      <c r="F16" s="90">
        <f t="shared" si="0"/>
        <v>0.11370558375634518</v>
      </c>
      <c r="G16" s="49">
        <v>4308</v>
      </c>
      <c r="H16" s="65">
        <v>3448</v>
      </c>
      <c r="I16" s="64">
        <f t="shared" si="3"/>
        <v>12</v>
      </c>
      <c r="J16" s="78">
        <f t="shared" si="1"/>
        <v>0.2494199535962877</v>
      </c>
      <c r="L16" s="30"/>
      <c r="M16" s="33"/>
      <c r="N16" s="43"/>
      <c r="O16" s="43"/>
      <c r="P16" s="29"/>
      <c r="Q16" s="29"/>
      <c r="R16" s="17"/>
      <c r="S16" s="18"/>
      <c r="T16" s="17"/>
      <c r="U16" s="18"/>
      <c r="W16" s="21"/>
      <c r="X16" s="22"/>
    </row>
    <row r="17" spans="1:24" ht="12.75" customHeight="1">
      <c r="A17" s="77">
        <f t="shared" si="4"/>
        <v>10</v>
      </c>
      <c r="B17" s="58" t="s">
        <v>21</v>
      </c>
      <c r="C17" s="89">
        <v>861</v>
      </c>
      <c r="D17" s="49">
        <v>931</v>
      </c>
      <c r="E17" s="64">
        <f t="shared" si="2"/>
        <v>10</v>
      </c>
      <c r="F17" s="90">
        <f t="shared" si="0"/>
        <v>-0.07518796992481203</v>
      </c>
      <c r="G17" s="49">
        <v>4060</v>
      </c>
      <c r="H17" s="65">
        <v>4068</v>
      </c>
      <c r="I17" s="64">
        <f t="shared" si="3"/>
        <v>9</v>
      </c>
      <c r="J17" s="78">
        <f t="shared" si="1"/>
        <v>-0.0019665683382497543</v>
      </c>
      <c r="L17" s="30"/>
      <c r="M17" s="33"/>
      <c r="N17" s="43"/>
      <c r="O17" s="43"/>
      <c r="P17" s="29"/>
      <c r="Q17" s="29"/>
      <c r="R17" s="17"/>
      <c r="S17" s="18"/>
      <c r="T17" s="17"/>
      <c r="U17" s="18"/>
      <c r="W17" s="21"/>
      <c r="X17" s="22"/>
    </row>
    <row r="18" spans="1:24" ht="12.75" customHeight="1">
      <c r="A18" s="77">
        <f t="shared" si="4"/>
        <v>11</v>
      </c>
      <c r="B18" s="58" t="s">
        <v>23</v>
      </c>
      <c r="C18" s="89">
        <v>858</v>
      </c>
      <c r="D18" s="49">
        <v>690</v>
      </c>
      <c r="E18" s="64">
        <f t="shared" si="2"/>
        <v>14</v>
      </c>
      <c r="F18" s="90">
        <f t="shared" si="0"/>
        <v>0.24347826086956523</v>
      </c>
      <c r="G18" s="49">
        <v>3878</v>
      </c>
      <c r="H18" s="65">
        <v>3590</v>
      </c>
      <c r="I18" s="64">
        <f t="shared" si="3"/>
        <v>11</v>
      </c>
      <c r="J18" s="78">
        <f t="shared" si="1"/>
        <v>0.08022284122562674</v>
      </c>
      <c r="L18" s="30"/>
      <c r="M18" s="33"/>
      <c r="N18" s="43"/>
      <c r="O18" s="43"/>
      <c r="P18" s="29"/>
      <c r="Q18" s="29"/>
      <c r="R18" s="17"/>
      <c r="S18" s="18"/>
      <c r="T18" s="17"/>
      <c r="U18" s="18"/>
      <c r="W18" s="21"/>
      <c r="X18" s="22"/>
    </row>
    <row r="19" spans="1:24" ht="12.75" customHeight="1">
      <c r="A19" s="77">
        <f t="shared" si="4"/>
        <v>12</v>
      </c>
      <c r="B19" s="58" t="s">
        <v>22</v>
      </c>
      <c r="C19" s="89">
        <v>767</v>
      </c>
      <c r="D19" s="49">
        <v>964</v>
      </c>
      <c r="E19" s="64">
        <f t="shared" si="2"/>
        <v>9</v>
      </c>
      <c r="F19" s="90">
        <f t="shared" si="0"/>
        <v>-0.20435684647302904</v>
      </c>
      <c r="G19" s="49">
        <v>3584</v>
      </c>
      <c r="H19" s="65">
        <v>3837</v>
      </c>
      <c r="I19" s="64">
        <f t="shared" si="3"/>
        <v>10</v>
      </c>
      <c r="J19" s="78">
        <f t="shared" si="1"/>
        <v>-0.06593692989314569</v>
      </c>
      <c r="L19" s="30"/>
      <c r="M19" s="33"/>
      <c r="N19" s="43"/>
      <c r="O19" s="43"/>
      <c r="P19" s="29"/>
      <c r="Q19" s="29"/>
      <c r="R19" s="17"/>
      <c r="S19" s="18"/>
      <c r="T19" s="17"/>
      <c r="U19" s="18"/>
      <c r="W19" s="21"/>
      <c r="X19" s="22"/>
    </row>
    <row r="20" spans="1:24" ht="12.75" customHeight="1">
      <c r="A20" s="77">
        <f t="shared" si="4"/>
        <v>13</v>
      </c>
      <c r="B20" s="58" t="s">
        <v>24</v>
      </c>
      <c r="C20" s="89">
        <v>675</v>
      </c>
      <c r="D20" s="49">
        <v>744</v>
      </c>
      <c r="E20" s="64">
        <f t="shared" si="2"/>
        <v>12</v>
      </c>
      <c r="F20" s="90">
        <f t="shared" si="0"/>
        <v>-0.09274193548387097</v>
      </c>
      <c r="G20" s="49">
        <v>3086</v>
      </c>
      <c r="H20" s="65">
        <v>3054</v>
      </c>
      <c r="I20" s="64">
        <f t="shared" si="3"/>
        <v>14</v>
      </c>
      <c r="J20" s="78">
        <f t="shared" si="1"/>
        <v>0.010478061558611657</v>
      </c>
      <c r="L20" s="30"/>
      <c r="M20" s="33"/>
      <c r="N20" s="43"/>
      <c r="O20" s="45"/>
      <c r="P20" s="29"/>
      <c r="Q20" s="29"/>
      <c r="R20" s="17"/>
      <c r="S20" s="18"/>
      <c r="T20" s="17"/>
      <c r="U20" s="18"/>
      <c r="W20" s="21"/>
      <c r="X20" s="22"/>
    </row>
    <row r="21" spans="1:24" ht="12.75" customHeight="1">
      <c r="A21" s="77">
        <f t="shared" si="4"/>
        <v>14</v>
      </c>
      <c r="B21" s="58" t="s">
        <v>25</v>
      </c>
      <c r="C21" s="89">
        <v>591</v>
      </c>
      <c r="D21" s="49">
        <v>666</v>
      </c>
      <c r="E21" s="64">
        <f t="shared" si="2"/>
        <v>16</v>
      </c>
      <c r="F21" s="90">
        <f t="shared" si="0"/>
        <v>-0.11261261261261261</v>
      </c>
      <c r="G21" s="49">
        <v>2859</v>
      </c>
      <c r="H21" s="65">
        <v>3083</v>
      </c>
      <c r="I21" s="64">
        <f t="shared" si="3"/>
        <v>13</v>
      </c>
      <c r="J21" s="78">
        <f t="shared" si="1"/>
        <v>-0.07265650340577359</v>
      </c>
      <c r="L21" s="30"/>
      <c r="M21" s="33"/>
      <c r="N21" s="43"/>
      <c r="O21" s="43"/>
      <c r="P21" s="29"/>
      <c r="Q21" s="29"/>
      <c r="R21" s="17"/>
      <c r="S21" s="18"/>
      <c r="T21" s="24"/>
      <c r="U21" s="18"/>
      <c r="W21" s="21"/>
      <c r="X21" s="22"/>
    </row>
    <row r="22" spans="1:24" ht="12.75" customHeight="1">
      <c r="A22" s="77">
        <f t="shared" si="4"/>
        <v>15</v>
      </c>
      <c r="B22" s="58" t="s">
        <v>26</v>
      </c>
      <c r="C22" s="89">
        <v>628</v>
      </c>
      <c r="D22" s="49">
        <v>652</v>
      </c>
      <c r="E22" s="64">
        <f t="shared" si="2"/>
        <v>18</v>
      </c>
      <c r="F22" s="90">
        <f t="shared" si="0"/>
        <v>-0.03680981595092025</v>
      </c>
      <c r="G22" s="49">
        <v>2809</v>
      </c>
      <c r="H22" s="65">
        <v>2639</v>
      </c>
      <c r="I22" s="64">
        <f t="shared" si="3"/>
        <v>16</v>
      </c>
      <c r="J22" s="78">
        <f t="shared" si="1"/>
        <v>0.06441834028040924</v>
      </c>
      <c r="L22" s="30"/>
      <c r="M22" s="33"/>
      <c r="N22" s="43"/>
      <c r="O22" s="43"/>
      <c r="P22" s="29"/>
      <c r="Q22" s="29"/>
      <c r="R22" s="17"/>
      <c r="S22" s="18"/>
      <c r="T22" s="17"/>
      <c r="U22" s="18"/>
      <c r="W22" s="21"/>
      <c r="X22" s="22"/>
    </row>
    <row r="23" spans="1:24" ht="12.75" customHeight="1">
      <c r="A23" s="77">
        <f t="shared" si="4"/>
        <v>16</v>
      </c>
      <c r="B23" s="58" t="s">
        <v>28</v>
      </c>
      <c r="C23" s="89">
        <v>620</v>
      </c>
      <c r="D23" s="49">
        <v>656</v>
      </c>
      <c r="E23" s="64">
        <f t="shared" si="2"/>
        <v>17</v>
      </c>
      <c r="F23" s="90">
        <f t="shared" si="0"/>
        <v>-0.054878048780487805</v>
      </c>
      <c r="G23" s="49">
        <v>2393</v>
      </c>
      <c r="H23" s="65">
        <v>2310</v>
      </c>
      <c r="I23" s="64">
        <f t="shared" si="3"/>
        <v>19</v>
      </c>
      <c r="J23" s="78">
        <f t="shared" si="1"/>
        <v>0.03593073593073593</v>
      </c>
      <c r="L23" s="30"/>
      <c r="M23" s="33"/>
      <c r="N23" s="43"/>
      <c r="O23" s="43"/>
      <c r="P23" s="29"/>
      <c r="Q23" s="29"/>
      <c r="R23" s="17"/>
      <c r="S23" s="18"/>
      <c r="T23" s="17"/>
      <c r="U23" s="18"/>
      <c r="W23" s="21"/>
      <c r="X23" s="22"/>
    </row>
    <row r="24" spans="1:24" ht="12.75" customHeight="1">
      <c r="A24" s="77">
        <f t="shared" si="4"/>
        <v>17</v>
      </c>
      <c r="B24" s="58" t="s">
        <v>29</v>
      </c>
      <c r="C24" s="89">
        <v>543</v>
      </c>
      <c r="D24" s="49">
        <v>708</v>
      </c>
      <c r="E24" s="64">
        <f t="shared" si="2"/>
        <v>13</v>
      </c>
      <c r="F24" s="90">
        <f t="shared" si="0"/>
        <v>-0.2330508474576271</v>
      </c>
      <c r="G24" s="49">
        <v>2299</v>
      </c>
      <c r="H24" s="65">
        <v>2508</v>
      </c>
      <c r="I24" s="64">
        <f t="shared" si="3"/>
        <v>17</v>
      </c>
      <c r="J24" s="78">
        <f t="shared" si="1"/>
        <v>-0.08333333333333333</v>
      </c>
      <c r="L24" s="30"/>
      <c r="M24" s="33"/>
      <c r="N24" s="43"/>
      <c r="O24" s="43"/>
      <c r="P24" s="29"/>
      <c r="Q24" s="29"/>
      <c r="R24" s="17"/>
      <c r="S24" s="18"/>
      <c r="T24" s="17"/>
      <c r="U24" s="18"/>
      <c r="W24" s="21"/>
      <c r="X24" s="22"/>
    </row>
    <row r="25" spans="1:24" ht="12.75" customHeight="1">
      <c r="A25" s="77">
        <f t="shared" si="4"/>
        <v>18</v>
      </c>
      <c r="B25" s="58" t="s">
        <v>30</v>
      </c>
      <c r="C25" s="89">
        <v>391</v>
      </c>
      <c r="D25" s="49">
        <v>414</v>
      </c>
      <c r="E25" s="64">
        <f t="shared" si="2"/>
        <v>20</v>
      </c>
      <c r="F25" s="90">
        <f t="shared" si="0"/>
        <v>-0.05555555555555555</v>
      </c>
      <c r="G25" s="49">
        <v>2120</v>
      </c>
      <c r="H25" s="65">
        <v>2009</v>
      </c>
      <c r="I25" s="64">
        <f t="shared" si="3"/>
        <v>20</v>
      </c>
      <c r="J25" s="78">
        <f t="shared" si="1"/>
        <v>0.055251368840219015</v>
      </c>
      <c r="L25" s="30"/>
      <c r="M25" s="33"/>
      <c r="N25" s="43"/>
      <c r="O25" s="43"/>
      <c r="P25" s="29"/>
      <c r="Q25" s="29"/>
      <c r="R25" s="17"/>
      <c r="S25" s="18"/>
      <c r="T25" s="17"/>
      <c r="U25" s="18"/>
      <c r="W25" s="21"/>
      <c r="X25" s="22"/>
    </row>
    <row r="26" spans="1:24" ht="12.75" customHeight="1">
      <c r="A26" s="77">
        <f t="shared" si="4"/>
        <v>19</v>
      </c>
      <c r="B26" s="58" t="s">
        <v>31</v>
      </c>
      <c r="C26" s="89">
        <v>350</v>
      </c>
      <c r="D26" s="49">
        <v>392</v>
      </c>
      <c r="E26" s="64">
        <f t="shared" si="2"/>
        <v>21</v>
      </c>
      <c r="F26" s="90">
        <f t="shared" si="0"/>
        <v>-0.10714285714285714</v>
      </c>
      <c r="G26" s="49">
        <v>2000</v>
      </c>
      <c r="H26" s="65">
        <v>2465</v>
      </c>
      <c r="I26" s="64">
        <f t="shared" si="3"/>
        <v>18</v>
      </c>
      <c r="J26" s="78">
        <f t="shared" si="1"/>
        <v>-0.18864097363083165</v>
      </c>
      <c r="L26" s="30"/>
      <c r="M26" s="33"/>
      <c r="N26" s="43"/>
      <c r="O26" s="43"/>
      <c r="P26" s="29"/>
      <c r="Q26" s="29"/>
      <c r="R26" s="17"/>
      <c r="S26" s="18"/>
      <c r="T26" s="17"/>
      <c r="U26" s="18"/>
      <c r="W26" s="21"/>
      <c r="X26" s="22"/>
    </row>
    <row r="27" spans="1:24" ht="12.75" customHeight="1">
      <c r="A27" s="77">
        <f t="shared" si="4"/>
        <v>20</v>
      </c>
      <c r="B27" s="58" t="s">
        <v>32</v>
      </c>
      <c r="C27" s="89">
        <v>341</v>
      </c>
      <c r="D27" s="49">
        <v>160</v>
      </c>
      <c r="E27" s="64">
        <f t="shared" si="2"/>
        <v>27</v>
      </c>
      <c r="F27" s="90">
        <f t="shared" si="0"/>
        <v>1.13125</v>
      </c>
      <c r="G27" s="49">
        <v>1845</v>
      </c>
      <c r="H27" s="65">
        <v>853</v>
      </c>
      <c r="I27" s="64">
        <f t="shared" si="3"/>
        <v>27</v>
      </c>
      <c r="J27" s="78">
        <f t="shared" si="1"/>
        <v>1.1629542790152403</v>
      </c>
      <c r="L27" s="30"/>
      <c r="M27" s="33"/>
      <c r="N27" s="43"/>
      <c r="O27" s="43"/>
      <c r="P27" s="29"/>
      <c r="Q27" s="29"/>
      <c r="R27" s="17"/>
      <c r="S27" s="18"/>
      <c r="T27" s="17"/>
      <c r="U27" s="18"/>
      <c r="W27" s="21"/>
      <c r="X27" s="22"/>
    </row>
    <row r="28" spans="1:24" ht="12.75" customHeight="1">
      <c r="A28" s="77">
        <f t="shared" si="4"/>
        <v>21</v>
      </c>
      <c r="B28" s="58" t="s">
        <v>27</v>
      </c>
      <c r="C28" s="89">
        <v>458</v>
      </c>
      <c r="D28" s="49">
        <v>678</v>
      </c>
      <c r="E28" s="64">
        <f t="shared" si="2"/>
        <v>15</v>
      </c>
      <c r="F28" s="90">
        <f t="shared" si="0"/>
        <v>-0.32448377581120946</v>
      </c>
      <c r="G28" s="49">
        <v>1826</v>
      </c>
      <c r="H28" s="65">
        <v>2908</v>
      </c>
      <c r="I28" s="64">
        <f t="shared" si="3"/>
        <v>15</v>
      </c>
      <c r="J28" s="78">
        <f t="shared" si="1"/>
        <v>-0.37207702888583216</v>
      </c>
      <c r="L28" s="30"/>
      <c r="M28" s="33"/>
      <c r="N28" s="43"/>
      <c r="O28" s="43"/>
      <c r="P28" s="29"/>
      <c r="Q28" s="29"/>
      <c r="R28" s="17"/>
      <c r="S28" s="18"/>
      <c r="T28" s="17"/>
      <c r="U28" s="18"/>
      <c r="W28" s="21"/>
      <c r="X28" s="22"/>
    </row>
    <row r="29" spans="1:24" ht="12.75" customHeight="1">
      <c r="A29" s="77">
        <f t="shared" si="4"/>
        <v>22</v>
      </c>
      <c r="B29" s="58" t="s">
        <v>33</v>
      </c>
      <c r="C29" s="89">
        <v>438</v>
      </c>
      <c r="D29" s="49">
        <v>439</v>
      </c>
      <c r="E29" s="64">
        <f t="shared" si="2"/>
        <v>19</v>
      </c>
      <c r="F29" s="90">
        <f t="shared" si="0"/>
        <v>-0.002277904328018223</v>
      </c>
      <c r="G29" s="49">
        <v>1824</v>
      </c>
      <c r="H29" s="65">
        <v>1813</v>
      </c>
      <c r="I29" s="64">
        <f t="shared" si="3"/>
        <v>21</v>
      </c>
      <c r="J29" s="78">
        <f t="shared" si="1"/>
        <v>0.006067291781577496</v>
      </c>
      <c r="L29" s="30"/>
      <c r="M29" s="33"/>
      <c r="N29" s="43"/>
      <c r="O29" s="43"/>
      <c r="P29" s="29"/>
      <c r="Q29" s="29"/>
      <c r="R29" s="17"/>
      <c r="S29" s="18"/>
      <c r="T29" s="17"/>
      <c r="U29" s="18"/>
      <c r="W29" s="21"/>
      <c r="X29" s="22"/>
    </row>
    <row r="30" spans="1:24" ht="12.75" customHeight="1">
      <c r="A30" s="77">
        <f t="shared" si="4"/>
        <v>23</v>
      </c>
      <c r="B30" s="58" t="s">
        <v>35</v>
      </c>
      <c r="C30" s="89">
        <v>200</v>
      </c>
      <c r="D30" s="49">
        <v>173</v>
      </c>
      <c r="E30" s="64">
        <f t="shared" si="2"/>
        <v>26</v>
      </c>
      <c r="F30" s="90">
        <f t="shared" si="0"/>
        <v>0.15606936416184972</v>
      </c>
      <c r="G30" s="49">
        <v>1248</v>
      </c>
      <c r="H30" s="65">
        <v>993</v>
      </c>
      <c r="I30" s="64">
        <f t="shared" si="3"/>
        <v>23</v>
      </c>
      <c r="J30" s="78">
        <f t="shared" si="1"/>
        <v>0.256797583081571</v>
      </c>
      <c r="L30" s="30"/>
      <c r="M30" s="33"/>
      <c r="N30" s="43"/>
      <c r="O30" s="45"/>
      <c r="P30" s="29"/>
      <c r="Q30" s="29"/>
      <c r="R30" s="17"/>
      <c r="S30" s="18"/>
      <c r="T30" s="24"/>
      <c r="U30" s="18"/>
      <c r="W30" s="21"/>
      <c r="X30" s="22"/>
    </row>
    <row r="31" spans="1:24" ht="12.75" customHeight="1">
      <c r="A31" s="77">
        <f t="shared" si="4"/>
        <v>24</v>
      </c>
      <c r="B31" s="58" t="s">
        <v>36</v>
      </c>
      <c r="C31" s="89">
        <v>245</v>
      </c>
      <c r="D31" s="49">
        <v>230</v>
      </c>
      <c r="E31" s="64">
        <f t="shared" si="2"/>
        <v>22</v>
      </c>
      <c r="F31" s="90">
        <f t="shared" si="0"/>
        <v>0.06521739130434782</v>
      </c>
      <c r="G31" s="49">
        <v>1152</v>
      </c>
      <c r="H31" s="65">
        <v>982</v>
      </c>
      <c r="I31" s="64">
        <f t="shared" si="3"/>
        <v>24</v>
      </c>
      <c r="J31" s="78">
        <f t="shared" si="1"/>
        <v>0.17311608961303462</v>
      </c>
      <c r="L31" s="30"/>
      <c r="M31" s="33"/>
      <c r="N31" s="43"/>
      <c r="O31" s="43"/>
      <c r="P31" s="29"/>
      <c r="Q31" s="29"/>
      <c r="R31" s="17"/>
      <c r="S31" s="18"/>
      <c r="T31" s="17"/>
      <c r="U31" s="18"/>
      <c r="W31" s="21"/>
      <c r="X31" s="22"/>
    </row>
    <row r="32" spans="1:24" ht="12.75" customHeight="1">
      <c r="A32" s="77">
        <f t="shared" si="4"/>
        <v>25</v>
      </c>
      <c r="B32" s="58" t="s">
        <v>37</v>
      </c>
      <c r="C32" s="89">
        <v>140</v>
      </c>
      <c r="D32" s="49">
        <v>211</v>
      </c>
      <c r="E32" s="64">
        <f t="shared" si="2"/>
        <v>24</v>
      </c>
      <c r="F32" s="90">
        <f t="shared" si="0"/>
        <v>-0.33649289099526064</v>
      </c>
      <c r="G32" s="49">
        <v>807</v>
      </c>
      <c r="H32" s="65">
        <v>917</v>
      </c>
      <c r="I32" s="64">
        <f t="shared" si="3"/>
        <v>25</v>
      </c>
      <c r="J32" s="78">
        <f t="shared" si="1"/>
        <v>-0.11995637949836423</v>
      </c>
      <c r="L32" s="30"/>
      <c r="M32" s="33"/>
      <c r="N32" s="43"/>
      <c r="O32" s="43"/>
      <c r="P32" s="29"/>
      <c r="Q32" s="29"/>
      <c r="R32" s="17"/>
      <c r="S32" s="18"/>
      <c r="T32" s="17"/>
      <c r="U32" s="18"/>
      <c r="W32" s="21"/>
      <c r="X32" s="22"/>
    </row>
    <row r="33" spans="1:24" ht="12.75" customHeight="1">
      <c r="A33" s="77">
        <f t="shared" si="4"/>
        <v>26</v>
      </c>
      <c r="B33" s="58" t="s">
        <v>38</v>
      </c>
      <c r="C33" s="89">
        <v>150</v>
      </c>
      <c r="D33" s="49">
        <v>179</v>
      </c>
      <c r="E33" s="64">
        <f t="shared" si="2"/>
        <v>25</v>
      </c>
      <c r="F33" s="90">
        <f t="shared" si="0"/>
        <v>-0.16201117318435754</v>
      </c>
      <c r="G33" s="49">
        <v>672</v>
      </c>
      <c r="H33" s="65">
        <v>876</v>
      </c>
      <c r="I33" s="64">
        <f t="shared" si="3"/>
        <v>26</v>
      </c>
      <c r="J33" s="78">
        <f t="shared" si="1"/>
        <v>-0.2328767123287671</v>
      </c>
      <c r="L33" s="30"/>
      <c r="M33" s="33"/>
      <c r="N33" s="43"/>
      <c r="O33" s="43"/>
      <c r="P33" s="29"/>
      <c r="Q33" s="29"/>
      <c r="R33" s="17"/>
      <c r="S33" s="18"/>
      <c r="T33" s="17"/>
      <c r="U33" s="18"/>
      <c r="W33" s="21"/>
      <c r="X33" s="22"/>
    </row>
    <row r="34" spans="1:24" ht="12.75" customHeight="1">
      <c r="A34" s="77">
        <f t="shared" si="4"/>
        <v>27</v>
      </c>
      <c r="B34" s="58" t="s">
        <v>39</v>
      </c>
      <c r="C34" s="89">
        <v>137</v>
      </c>
      <c r="D34" s="49">
        <v>95</v>
      </c>
      <c r="E34" s="64">
        <f t="shared" si="2"/>
        <v>30</v>
      </c>
      <c r="F34" s="90">
        <f t="shared" si="0"/>
        <v>0.4421052631578947</v>
      </c>
      <c r="G34" s="49">
        <v>575</v>
      </c>
      <c r="H34" s="65">
        <v>329</v>
      </c>
      <c r="I34" s="64">
        <f t="shared" si="3"/>
        <v>30</v>
      </c>
      <c r="J34" s="78">
        <f t="shared" si="1"/>
        <v>0.7477203647416414</v>
      </c>
      <c r="L34" s="30"/>
      <c r="M34" s="33"/>
      <c r="N34" s="43"/>
      <c r="O34" s="43"/>
      <c r="P34" s="29"/>
      <c r="Q34" s="29"/>
      <c r="R34" s="17"/>
      <c r="S34" s="18"/>
      <c r="T34" s="17"/>
      <c r="U34" s="18"/>
      <c r="W34" s="21"/>
      <c r="X34" s="22"/>
    </row>
    <row r="35" spans="1:24" ht="12.75" customHeight="1">
      <c r="A35" s="77">
        <f t="shared" si="4"/>
        <v>28</v>
      </c>
      <c r="B35" s="58" t="s">
        <v>34</v>
      </c>
      <c r="C35" s="89">
        <v>241</v>
      </c>
      <c r="D35" s="49">
        <v>220</v>
      </c>
      <c r="E35" s="64">
        <f t="shared" si="2"/>
        <v>23</v>
      </c>
      <c r="F35" s="90">
        <f t="shared" si="0"/>
        <v>0.09545454545454546</v>
      </c>
      <c r="G35" s="49">
        <v>541</v>
      </c>
      <c r="H35" s="65">
        <v>1117</v>
      </c>
      <c r="I35" s="64">
        <f t="shared" si="3"/>
        <v>22</v>
      </c>
      <c r="J35" s="78">
        <f t="shared" si="1"/>
        <v>-0.5156669650850493</v>
      </c>
      <c r="L35" s="30"/>
      <c r="M35" s="33"/>
      <c r="N35" s="43"/>
      <c r="O35" s="43"/>
      <c r="P35" s="29"/>
      <c r="Q35" s="29"/>
      <c r="R35" s="17"/>
      <c r="S35" s="18"/>
      <c r="T35" s="17"/>
      <c r="U35" s="18"/>
      <c r="W35" s="21"/>
      <c r="X35" s="22"/>
    </row>
    <row r="36" spans="1:24" ht="12.75" customHeight="1">
      <c r="A36" s="77">
        <f t="shared" si="4"/>
        <v>29</v>
      </c>
      <c r="B36" s="58" t="s">
        <v>41</v>
      </c>
      <c r="C36" s="89">
        <v>96</v>
      </c>
      <c r="D36" s="49">
        <v>103</v>
      </c>
      <c r="E36" s="64">
        <f t="shared" si="2"/>
        <v>28</v>
      </c>
      <c r="F36" s="90">
        <f t="shared" si="0"/>
        <v>-0.06796116504854369</v>
      </c>
      <c r="G36" s="49">
        <v>496</v>
      </c>
      <c r="H36" s="65">
        <v>403</v>
      </c>
      <c r="I36" s="64">
        <f t="shared" si="3"/>
        <v>29</v>
      </c>
      <c r="J36" s="78">
        <f t="shared" si="1"/>
        <v>0.23076923076923078</v>
      </c>
      <c r="L36" s="30"/>
      <c r="M36" s="33"/>
      <c r="N36" s="43"/>
      <c r="O36" s="43"/>
      <c r="P36" s="29"/>
      <c r="Q36" s="29"/>
      <c r="R36" s="17"/>
      <c r="S36" s="18"/>
      <c r="T36" s="17"/>
      <c r="U36" s="18"/>
      <c r="W36" s="21"/>
      <c r="X36" s="22"/>
    </row>
    <row r="37" spans="1:24" ht="12.75" customHeight="1">
      <c r="A37" s="77">
        <f t="shared" si="4"/>
        <v>30</v>
      </c>
      <c r="B37" s="58" t="s">
        <v>40</v>
      </c>
      <c r="C37" s="89">
        <v>91</v>
      </c>
      <c r="D37" s="49">
        <v>96</v>
      </c>
      <c r="E37" s="64">
        <f t="shared" si="2"/>
        <v>29</v>
      </c>
      <c r="F37" s="90">
        <f t="shared" si="0"/>
        <v>-0.052083333333333336</v>
      </c>
      <c r="G37" s="49">
        <v>435</v>
      </c>
      <c r="H37" s="65">
        <v>448</v>
      </c>
      <c r="I37" s="64">
        <f t="shared" si="3"/>
        <v>28</v>
      </c>
      <c r="J37" s="78">
        <f t="shared" si="1"/>
        <v>-0.029017857142857144</v>
      </c>
      <c r="L37" s="30"/>
      <c r="M37" s="33"/>
      <c r="N37" s="43"/>
      <c r="O37" s="43"/>
      <c r="P37" s="29"/>
      <c r="Q37" s="29"/>
      <c r="R37" s="17"/>
      <c r="S37" s="18"/>
      <c r="T37" s="17"/>
      <c r="U37" s="18"/>
      <c r="W37" s="21"/>
      <c r="X37" s="22"/>
    </row>
    <row r="38" spans="1:24" ht="12.75" customHeight="1">
      <c r="A38" s="77">
        <f t="shared" si="4"/>
        <v>31</v>
      </c>
      <c r="B38" s="58" t="s">
        <v>42</v>
      </c>
      <c r="C38" s="89">
        <v>42</v>
      </c>
      <c r="D38" s="49">
        <v>47</v>
      </c>
      <c r="E38" s="64">
        <f t="shared" si="2"/>
        <v>31</v>
      </c>
      <c r="F38" s="90">
        <f t="shared" si="0"/>
        <v>-0.10638297872340426</v>
      </c>
      <c r="G38" s="49">
        <v>276</v>
      </c>
      <c r="H38" s="65">
        <v>263</v>
      </c>
      <c r="I38" s="64">
        <f t="shared" si="3"/>
        <v>31</v>
      </c>
      <c r="J38" s="78">
        <f t="shared" si="1"/>
        <v>0.049429657794676805</v>
      </c>
      <c r="L38" s="30"/>
      <c r="M38" s="33"/>
      <c r="N38" s="43"/>
      <c r="O38" s="43"/>
      <c r="P38" s="29"/>
      <c r="Q38" s="29"/>
      <c r="R38" s="17"/>
      <c r="S38" s="18"/>
      <c r="T38" s="17"/>
      <c r="U38" s="18"/>
      <c r="W38" s="21"/>
      <c r="X38" s="22"/>
    </row>
    <row r="39" spans="1:24" ht="12.75" customHeight="1">
      <c r="A39" s="77">
        <f t="shared" si="4"/>
        <v>32</v>
      </c>
      <c r="B39" s="58" t="s">
        <v>43</v>
      </c>
      <c r="C39" s="89">
        <v>55</v>
      </c>
      <c r="D39" s="49">
        <v>27</v>
      </c>
      <c r="E39" s="64">
        <f t="shared" si="2"/>
        <v>34</v>
      </c>
      <c r="F39" s="90">
        <f t="shared" si="0"/>
        <v>1.037037037037037</v>
      </c>
      <c r="G39" s="49">
        <v>192</v>
      </c>
      <c r="H39" s="65">
        <v>162</v>
      </c>
      <c r="I39" s="64">
        <f t="shared" si="3"/>
        <v>33</v>
      </c>
      <c r="J39" s="78">
        <f t="shared" si="1"/>
        <v>0.18518518518518517</v>
      </c>
      <c r="L39" s="30"/>
      <c r="M39" s="33"/>
      <c r="N39" s="43"/>
      <c r="O39" s="43"/>
      <c r="P39" s="29"/>
      <c r="Q39" s="29"/>
      <c r="R39" s="17"/>
      <c r="S39" s="18"/>
      <c r="T39" s="17"/>
      <c r="U39" s="18"/>
      <c r="W39" s="21"/>
      <c r="X39" s="22"/>
    </row>
    <row r="40" spans="1:24" ht="12.75" customHeight="1">
      <c r="A40" s="77">
        <f t="shared" si="4"/>
        <v>33</v>
      </c>
      <c r="B40" s="58" t="s">
        <v>44</v>
      </c>
      <c r="C40" s="89">
        <v>40</v>
      </c>
      <c r="D40" s="49">
        <v>44</v>
      </c>
      <c r="E40" s="64">
        <f aca="true" t="shared" si="5" ref="E40:E71">RANK(D40,$D$8:$D$65)</f>
        <v>32</v>
      </c>
      <c r="F40" s="90">
        <f t="shared" si="0"/>
        <v>-0.09090909090909091</v>
      </c>
      <c r="G40" s="49">
        <v>190</v>
      </c>
      <c r="H40" s="65">
        <v>174</v>
      </c>
      <c r="I40" s="64">
        <f aca="true" t="shared" si="6" ref="I40:I71">RANK(H40,$H$8:$H$65)</f>
        <v>32</v>
      </c>
      <c r="J40" s="78">
        <f t="shared" si="1"/>
        <v>0.09195402298850575</v>
      </c>
      <c r="L40" s="30"/>
      <c r="M40" s="33"/>
      <c r="N40" s="43"/>
      <c r="O40" s="43"/>
      <c r="P40" s="29"/>
      <c r="Q40" s="29"/>
      <c r="R40" s="17"/>
      <c r="S40" s="18"/>
      <c r="T40" s="17"/>
      <c r="U40" s="18"/>
      <c r="W40" s="21"/>
      <c r="X40" s="22"/>
    </row>
    <row r="41" spans="1:24" ht="12.75" customHeight="1">
      <c r="A41" s="77">
        <f aca="true" t="shared" si="7" ref="A41:A65">A40+1</f>
        <v>34</v>
      </c>
      <c r="B41" s="58" t="s">
        <v>45</v>
      </c>
      <c r="C41" s="89">
        <v>43</v>
      </c>
      <c r="D41" s="49">
        <v>32</v>
      </c>
      <c r="E41" s="64">
        <f t="shared" si="5"/>
        <v>33</v>
      </c>
      <c r="F41" s="90">
        <f t="shared" si="0"/>
        <v>0.34375</v>
      </c>
      <c r="G41" s="49">
        <v>177</v>
      </c>
      <c r="H41" s="65">
        <v>98</v>
      </c>
      <c r="I41" s="64">
        <f t="shared" si="6"/>
        <v>34</v>
      </c>
      <c r="J41" s="78">
        <f t="shared" si="1"/>
        <v>0.8061224489795918</v>
      </c>
      <c r="L41" s="30"/>
      <c r="M41" s="33"/>
      <c r="N41" s="43"/>
      <c r="O41" s="43"/>
      <c r="P41" s="29"/>
      <c r="Q41" s="29"/>
      <c r="R41" s="17"/>
      <c r="S41" s="18"/>
      <c r="T41" s="17"/>
      <c r="U41" s="18"/>
      <c r="W41" s="21"/>
      <c r="X41" s="22"/>
    </row>
    <row r="42" spans="1:24" ht="12.75" customHeight="1">
      <c r="A42" s="77">
        <f t="shared" si="7"/>
        <v>35</v>
      </c>
      <c r="B42" s="58" t="s">
        <v>46</v>
      </c>
      <c r="C42" s="89">
        <v>23</v>
      </c>
      <c r="D42" s="49">
        <v>10</v>
      </c>
      <c r="E42" s="64">
        <f t="shared" si="5"/>
        <v>36</v>
      </c>
      <c r="F42" s="90">
        <f t="shared" si="0"/>
        <v>1.3</v>
      </c>
      <c r="G42" s="49">
        <v>111</v>
      </c>
      <c r="H42" s="65">
        <v>63</v>
      </c>
      <c r="I42" s="64">
        <f t="shared" si="6"/>
        <v>35</v>
      </c>
      <c r="J42" s="78">
        <f t="shared" si="1"/>
        <v>0.7619047619047619</v>
      </c>
      <c r="L42" s="30"/>
      <c r="M42" s="33"/>
      <c r="N42" s="43"/>
      <c r="O42" s="43"/>
      <c r="P42" s="29"/>
      <c r="Q42" s="29"/>
      <c r="R42" s="17"/>
      <c r="S42" s="18"/>
      <c r="T42" s="17"/>
      <c r="U42" s="18"/>
      <c r="W42" s="21"/>
      <c r="X42" s="22"/>
    </row>
    <row r="43" spans="1:24" ht="12.75" customHeight="1">
      <c r="A43" s="77">
        <f t="shared" si="7"/>
        <v>36</v>
      </c>
      <c r="B43" s="58" t="s">
        <v>48</v>
      </c>
      <c r="C43" s="89">
        <v>18</v>
      </c>
      <c r="D43" s="49">
        <v>11</v>
      </c>
      <c r="E43" s="64">
        <f t="shared" si="5"/>
        <v>35</v>
      </c>
      <c r="F43" s="90">
        <f t="shared" si="0"/>
        <v>0.6363636363636364</v>
      </c>
      <c r="G43" s="49">
        <v>106</v>
      </c>
      <c r="H43" s="65">
        <v>51</v>
      </c>
      <c r="I43" s="64">
        <f t="shared" si="6"/>
        <v>36</v>
      </c>
      <c r="J43" s="78">
        <f t="shared" si="1"/>
        <v>1.0784313725490196</v>
      </c>
      <c r="L43" s="30"/>
      <c r="M43" s="33"/>
      <c r="N43" s="43"/>
      <c r="O43" s="43"/>
      <c r="P43" s="29"/>
      <c r="Q43" s="29"/>
      <c r="R43" s="17"/>
      <c r="S43" s="18"/>
      <c r="T43" s="17"/>
      <c r="U43" s="18"/>
      <c r="W43" s="21"/>
      <c r="X43" s="22"/>
    </row>
    <row r="44" spans="1:24" ht="12.75" customHeight="1">
      <c r="A44" s="77">
        <f t="shared" si="7"/>
        <v>37</v>
      </c>
      <c r="B44" s="58" t="s">
        <v>49</v>
      </c>
      <c r="C44" s="89">
        <v>2</v>
      </c>
      <c r="D44" s="49">
        <v>7</v>
      </c>
      <c r="E44" s="64">
        <f t="shared" si="5"/>
        <v>37</v>
      </c>
      <c r="F44" s="90">
        <f t="shared" si="0"/>
        <v>-0.7142857142857143</v>
      </c>
      <c r="G44" s="49">
        <v>18</v>
      </c>
      <c r="H44" s="65">
        <v>20</v>
      </c>
      <c r="I44" s="64">
        <f t="shared" si="6"/>
        <v>38</v>
      </c>
      <c r="J44" s="78">
        <f t="shared" si="1"/>
        <v>-0.1</v>
      </c>
      <c r="L44" s="30"/>
      <c r="M44" s="33"/>
      <c r="N44" s="43"/>
      <c r="O44" s="43"/>
      <c r="P44" s="29"/>
      <c r="Q44" s="29"/>
      <c r="R44" s="17"/>
      <c r="S44" s="18"/>
      <c r="T44" s="17"/>
      <c r="U44" s="18"/>
      <c r="W44" s="21"/>
      <c r="X44" s="22"/>
    </row>
    <row r="45" spans="1:24" ht="12.75" customHeight="1">
      <c r="A45" s="77">
        <f t="shared" si="7"/>
        <v>38</v>
      </c>
      <c r="B45" s="58" t="s">
        <v>47</v>
      </c>
      <c r="C45" s="89">
        <v>6</v>
      </c>
      <c r="D45" s="49">
        <v>3</v>
      </c>
      <c r="E45" s="64">
        <f t="shared" si="5"/>
        <v>42</v>
      </c>
      <c r="F45" s="90">
        <f t="shared" si="0"/>
        <v>1</v>
      </c>
      <c r="G45" s="49">
        <v>18</v>
      </c>
      <c r="H45" s="65">
        <v>9</v>
      </c>
      <c r="I45" s="64">
        <f t="shared" si="6"/>
        <v>41</v>
      </c>
      <c r="J45" s="78">
        <f t="shared" si="1"/>
        <v>1</v>
      </c>
      <c r="L45" s="30"/>
      <c r="M45" s="33"/>
      <c r="N45" s="43"/>
      <c r="O45" s="43"/>
      <c r="P45" s="29"/>
      <c r="Q45" s="29"/>
      <c r="R45" s="17"/>
      <c r="S45" s="18"/>
      <c r="T45" s="17"/>
      <c r="U45" s="18"/>
      <c r="W45" s="21"/>
      <c r="X45" s="22"/>
    </row>
    <row r="46" spans="1:24" ht="12.75" customHeight="1">
      <c r="A46" s="77">
        <f t="shared" si="7"/>
        <v>39</v>
      </c>
      <c r="B46" s="58" t="s">
        <v>51</v>
      </c>
      <c r="C46" s="89">
        <v>4</v>
      </c>
      <c r="D46" s="49">
        <v>4</v>
      </c>
      <c r="E46" s="64">
        <f t="shared" si="5"/>
        <v>39</v>
      </c>
      <c r="F46" s="90">
        <f t="shared" si="0"/>
        <v>0</v>
      </c>
      <c r="G46" s="49">
        <v>16</v>
      </c>
      <c r="H46" s="65">
        <v>9</v>
      </c>
      <c r="I46" s="64">
        <f t="shared" si="6"/>
        <v>41</v>
      </c>
      <c r="J46" s="78">
        <f t="shared" si="1"/>
        <v>0.7777777777777778</v>
      </c>
      <c r="L46" s="30"/>
      <c r="M46" s="33"/>
      <c r="N46" s="43"/>
      <c r="O46" s="43"/>
      <c r="P46" s="29"/>
      <c r="Q46" s="29"/>
      <c r="R46" s="17"/>
      <c r="S46" s="18"/>
      <c r="T46" s="17"/>
      <c r="U46" s="18"/>
      <c r="W46" s="21"/>
      <c r="X46" s="22"/>
    </row>
    <row r="47" spans="1:24" ht="12.75" customHeight="1">
      <c r="A47" s="77">
        <f t="shared" si="7"/>
        <v>40</v>
      </c>
      <c r="B47" s="58" t="s">
        <v>53</v>
      </c>
      <c r="C47" s="89">
        <v>3</v>
      </c>
      <c r="D47" s="49">
        <v>0</v>
      </c>
      <c r="E47" s="64">
        <f t="shared" si="5"/>
        <v>52</v>
      </c>
      <c r="F47" s="90"/>
      <c r="G47" s="49">
        <v>15</v>
      </c>
      <c r="H47" s="65">
        <v>0</v>
      </c>
      <c r="I47" s="64">
        <f t="shared" si="6"/>
        <v>54</v>
      </c>
      <c r="J47" s="78"/>
      <c r="L47" s="30"/>
      <c r="M47" s="33"/>
      <c r="N47" s="43"/>
      <c r="O47" s="43"/>
      <c r="P47" s="29"/>
      <c r="Q47" s="29"/>
      <c r="R47" s="17"/>
      <c r="S47" s="18"/>
      <c r="T47" s="17"/>
      <c r="U47" s="18"/>
      <c r="W47" s="21"/>
      <c r="X47" s="22"/>
    </row>
    <row r="48" spans="1:24" ht="12.75" customHeight="1">
      <c r="A48" s="77">
        <f t="shared" si="7"/>
        <v>41</v>
      </c>
      <c r="B48" s="58" t="s">
        <v>54</v>
      </c>
      <c r="C48" s="89">
        <v>4</v>
      </c>
      <c r="D48" s="49">
        <v>1</v>
      </c>
      <c r="E48" s="64">
        <f t="shared" si="5"/>
        <v>45</v>
      </c>
      <c r="F48" s="90">
        <f>(C48-D48)/D48</f>
        <v>3</v>
      </c>
      <c r="G48" s="49">
        <v>11</v>
      </c>
      <c r="H48" s="65">
        <v>2</v>
      </c>
      <c r="I48" s="64">
        <f t="shared" si="6"/>
        <v>50</v>
      </c>
      <c r="J48" s="78">
        <f t="shared" si="1"/>
        <v>4.5</v>
      </c>
      <c r="L48" s="30"/>
      <c r="M48" s="33"/>
      <c r="N48" s="43"/>
      <c r="O48" s="43"/>
      <c r="P48" s="29"/>
      <c r="Q48" s="29"/>
      <c r="R48" s="17"/>
      <c r="S48" s="18"/>
      <c r="T48" s="17"/>
      <c r="U48" s="18"/>
      <c r="W48" s="21"/>
      <c r="X48" s="22"/>
    </row>
    <row r="49" spans="1:24" ht="12.75" customHeight="1">
      <c r="A49" s="77">
        <f t="shared" si="7"/>
        <v>42</v>
      </c>
      <c r="B49" s="58" t="s">
        <v>52</v>
      </c>
      <c r="C49" s="89">
        <v>3</v>
      </c>
      <c r="D49" s="49">
        <v>1</v>
      </c>
      <c r="E49" s="64">
        <f t="shared" si="5"/>
        <v>45</v>
      </c>
      <c r="F49" s="90">
        <f aca="true" t="shared" si="8" ref="F49:F65">(C49-D49)/D49</f>
        <v>2</v>
      </c>
      <c r="G49" s="49">
        <v>8</v>
      </c>
      <c r="H49" s="65">
        <v>9</v>
      </c>
      <c r="I49" s="64">
        <f t="shared" si="6"/>
        <v>41</v>
      </c>
      <c r="J49" s="78">
        <f t="shared" si="1"/>
        <v>-0.1111111111111111</v>
      </c>
      <c r="L49" s="30"/>
      <c r="M49" s="33"/>
      <c r="N49" s="43"/>
      <c r="O49" s="43"/>
      <c r="P49" s="29"/>
      <c r="Q49" s="29"/>
      <c r="R49" s="17"/>
      <c r="S49" s="18"/>
      <c r="T49" s="17"/>
      <c r="U49" s="18"/>
      <c r="W49" s="21"/>
      <c r="X49" s="22"/>
    </row>
    <row r="50" spans="1:24" ht="12.75" customHeight="1">
      <c r="A50" s="77">
        <f t="shared" si="7"/>
        <v>43</v>
      </c>
      <c r="B50" s="58" t="s">
        <v>56</v>
      </c>
      <c r="C50" s="89">
        <v>1</v>
      </c>
      <c r="D50" s="49">
        <v>4</v>
      </c>
      <c r="E50" s="64">
        <f t="shared" si="5"/>
        <v>39</v>
      </c>
      <c r="F50" s="90">
        <f t="shared" si="8"/>
        <v>-0.75</v>
      </c>
      <c r="G50" s="49">
        <v>6</v>
      </c>
      <c r="H50" s="65">
        <v>11</v>
      </c>
      <c r="I50" s="64">
        <f t="shared" si="6"/>
        <v>40</v>
      </c>
      <c r="J50" s="78">
        <f t="shared" si="1"/>
        <v>-0.45454545454545453</v>
      </c>
      <c r="L50" s="30"/>
      <c r="M50" s="33"/>
      <c r="N50" s="43"/>
      <c r="O50" s="45"/>
      <c r="P50" s="29"/>
      <c r="Q50" s="29"/>
      <c r="R50" s="17"/>
      <c r="S50" s="18"/>
      <c r="T50" s="17"/>
      <c r="U50" s="18"/>
      <c r="W50" s="21"/>
      <c r="X50" s="22"/>
    </row>
    <row r="51" spans="1:24" ht="12.75" customHeight="1">
      <c r="A51" s="77">
        <f t="shared" si="7"/>
        <v>44</v>
      </c>
      <c r="B51" s="58" t="s">
        <v>55</v>
      </c>
      <c r="C51" s="89">
        <v>1</v>
      </c>
      <c r="D51" s="49">
        <v>1</v>
      </c>
      <c r="E51" s="64">
        <f t="shared" si="5"/>
        <v>45</v>
      </c>
      <c r="F51" s="90">
        <f t="shared" si="8"/>
        <v>0</v>
      </c>
      <c r="G51" s="49">
        <v>4</v>
      </c>
      <c r="H51" s="65">
        <v>6</v>
      </c>
      <c r="I51" s="64">
        <f t="shared" si="6"/>
        <v>44</v>
      </c>
      <c r="J51" s="78">
        <f t="shared" si="1"/>
        <v>-0.3333333333333333</v>
      </c>
      <c r="L51" s="30"/>
      <c r="M51" s="33"/>
      <c r="N51" s="43"/>
      <c r="O51" s="43"/>
      <c r="P51" s="29"/>
      <c r="Q51" s="29"/>
      <c r="R51" s="17"/>
      <c r="S51" s="18"/>
      <c r="T51" s="17"/>
      <c r="U51" s="18"/>
      <c r="W51" s="21"/>
      <c r="X51" s="22"/>
    </row>
    <row r="52" spans="1:24" ht="12.75" customHeight="1">
      <c r="A52" s="77">
        <f t="shared" si="7"/>
        <v>45</v>
      </c>
      <c r="B52" s="58" t="s">
        <v>59</v>
      </c>
      <c r="C52" s="91"/>
      <c r="D52" s="25"/>
      <c r="E52" s="64">
        <f t="shared" si="5"/>
        <v>52</v>
      </c>
      <c r="F52" s="90"/>
      <c r="G52" s="49">
        <v>4</v>
      </c>
      <c r="H52" s="66"/>
      <c r="I52" s="64">
        <f t="shared" si="6"/>
        <v>54</v>
      </c>
      <c r="J52" s="78"/>
      <c r="L52" s="30"/>
      <c r="M52" s="33"/>
      <c r="N52" s="43"/>
      <c r="O52" s="43"/>
      <c r="P52" s="29"/>
      <c r="Q52" s="29"/>
      <c r="R52" s="25"/>
      <c r="S52" s="18"/>
      <c r="T52" s="25"/>
      <c r="U52" s="18"/>
      <c r="W52" s="21"/>
      <c r="X52" s="22"/>
    </row>
    <row r="53" spans="1:24" ht="12.75" customHeight="1">
      <c r="A53" s="77">
        <f t="shared" si="7"/>
        <v>46</v>
      </c>
      <c r="B53" s="58" t="s">
        <v>61</v>
      </c>
      <c r="C53" s="89">
        <v>1</v>
      </c>
      <c r="D53" s="49">
        <v>2</v>
      </c>
      <c r="E53" s="64">
        <f t="shared" si="5"/>
        <v>43</v>
      </c>
      <c r="F53" s="90">
        <f t="shared" si="8"/>
        <v>-0.5</v>
      </c>
      <c r="G53" s="49">
        <v>4</v>
      </c>
      <c r="H53" s="65">
        <v>3</v>
      </c>
      <c r="I53" s="64">
        <f t="shared" si="6"/>
        <v>48</v>
      </c>
      <c r="J53" s="78">
        <f t="shared" si="1"/>
        <v>0.3333333333333333</v>
      </c>
      <c r="L53" s="30"/>
      <c r="M53" s="33"/>
      <c r="N53" s="43"/>
      <c r="O53" s="43"/>
      <c r="P53" s="29"/>
      <c r="Q53" s="29"/>
      <c r="R53" s="17"/>
      <c r="S53" s="18"/>
      <c r="T53" s="17"/>
      <c r="U53" s="18"/>
      <c r="W53" s="21"/>
      <c r="X53" s="22"/>
    </row>
    <row r="54" spans="1:24" ht="12.75" customHeight="1">
      <c r="A54" s="77">
        <f t="shared" si="7"/>
        <v>47</v>
      </c>
      <c r="B54" s="58" t="s">
        <v>57</v>
      </c>
      <c r="C54" s="91"/>
      <c r="D54" s="49">
        <v>1</v>
      </c>
      <c r="E54" s="64">
        <f t="shared" si="5"/>
        <v>45</v>
      </c>
      <c r="F54" s="90">
        <f t="shared" si="8"/>
        <v>-1</v>
      </c>
      <c r="G54" s="49">
        <v>4</v>
      </c>
      <c r="H54" s="63">
        <v>6</v>
      </c>
      <c r="I54" s="64">
        <f t="shared" si="6"/>
        <v>44</v>
      </c>
      <c r="J54" s="78">
        <f t="shared" si="1"/>
        <v>-0.3333333333333333</v>
      </c>
      <c r="L54" s="30"/>
      <c r="M54" s="33"/>
      <c r="N54" s="43"/>
      <c r="O54" s="43"/>
      <c r="P54" s="29"/>
      <c r="Q54" s="29"/>
      <c r="R54" s="17"/>
      <c r="S54" s="18"/>
      <c r="T54" s="26"/>
      <c r="U54" s="18"/>
      <c r="W54" s="21"/>
      <c r="X54" s="22"/>
    </row>
    <row r="55" spans="1:24" ht="12.75" customHeight="1">
      <c r="A55" s="77">
        <f t="shared" si="7"/>
        <v>48</v>
      </c>
      <c r="B55" s="58" t="s">
        <v>63</v>
      </c>
      <c r="C55" s="91"/>
      <c r="D55" s="49">
        <v>0</v>
      </c>
      <c r="E55" s="64">
        <f t="shared" si="5"/>
        <v>52</v>
      </c>
      <c r="F55" s="90"/>
      <c r="G55" s="49">
        <v>2</v>
      </c>
      <c r="H55" s="65">
        <v>1</v>
      </c>
      <c r="I55" s="64">
        <f t="shared" si="6"/>
        <v>52</v>
      </c>
      <c r="J55" s="78">
        <f t="shared" si="1"/>
        <v>1</v>
      </c>
      <c r="L55" s="30"/>
      <c r="M55" s="33"/>
      <c r="N55" s="43"/>
      <c r="O55" s="43"/>
      <c r="P55" s="29"/>
      <c r="Q55" s="29"/>
      <c r="R55" s="17"/>
      <c r="S55" s="18"/>
      <c r="T55" s="17"/>
      <c r="U55" s="18"/>
      <c r="W55" s="21"/>
      <c r="X55" s="22"/>
    </row>
    <row r="56" spans="1:24" s="27" customFormat="1" ht="12.75" customHeight="1">
      <c r="A56" s="79">
        <f t="shared" si="7"/>
        <v>49</v>
      </c>
      <c r="B56" s="58" t="s">
        <v>65</v>
      </c>
      <c r="C56" s="89">
        <v>1</v>
      </c>
      <c r="D56" s="25"/>
      <c r="E56" s="64">
        <f t="shared" si="5"/>
        <v>52</v>
      </c>
      <c r="F56" s="90"/>
      <c r="G56" s="49">
        <v>2</v>
      </c>
      <c r="H56" s="66"/>
      <c r="I56" s="64">
        <f t="shared" si="6"/>
        <v>54</v>
      </c>
      <c r="J56" s="78"/>
      <c r="L56" s="46"/>
      <c r="M56" s="34"/>
      <c r="N56" s="47"/>
      <c r="O56" s="47"/>
      <c r="P56" s="48"/>
      <c r="Q56" s="48"/>
      <c r="R56" s="25"/>
      <c r="S56" s="28"/>
      <c r="T56" s="25"/>
      <c r="U56" s="28"/>
      <c r="W56" s="21"/>
      <c r="X56" s="22"/>
    </row>
    <row r="57" spans="1:24" s="27" customFormat="1" ht="12.75" customHeight="1">
      <c r="A57" s="79">
        <f t="shared" si="7"/>
        <v>50</v>
      </c>
      <c r="B57" s="58" t="s">
        <v>50</v>
      </c>
      <c r="C57" s="91"/>
      <c r="D57" s="49">
        <v>6</v>
      </c>
      <c r="E57" s="64">
        <f t="shared" si="5"/>
        <v>38</v>
      </c>
      <c r="F57" s="90">
        <f t="shared" si="8"/>
        <v>-1</v>
      </c>
      <c r="G57" s="49">
        <v>1</v>
      </c>
      <c r="H57" s="65">
        <v>44</v>
      </c>
      <c r="I57" s="64">
        <f t="shared" si="6"/>
        <v>37</v>
      </c>
      <c r="J57" s="78">
        <f t="shared" si="1"/>
        <v>-0.9772727272727273</v>
      </c>
      <c r="L57" s="46"/>
      <c r="M57" s="34"/>
      <c r="N57" s="47"/>
      <c r="O57" s="47"/>
      <c r="P57" s="48"/>
      <c r="Q57" s="48"/>
      <c r="R57" s="17"/>
      <c r="S57" s="28"/>
      <c r="T57" s="17"/>
      <c r="U57" s="28"/>
      <c r="W57" s="21"/>
      <c r="X57" s="22"/>
    </row>
    <row r="58" spans="1:24" ht="12.75" customHeight="1">
      <c r="A58" s="79">
        <f t="shared" si="7"/>
        <v>51</v>
      </c>
      <c r="B58" s="58" t="s">
        <v>58</v>
      </c>
      <c r="C58" s="91"/>
      <c r="D58" s="49">
        <v>2</v>
      </c>
      <c r="E58" s="64">
        <f t="shared" si="5"/>
        <v>43</v>
      </c>
      <c r="F58" s="90">
        <f t="shared" si="8"/>
        <v>-1</v>
      </c>
      <c r="G58" s="49">
        <v>1</v>
      </c>
      <c r="H58" s="65">
        <v>5</v>
      </c>
      <c r="I58" s="64">
        <f t="shared" si="6"/>
        <v>46</v>
      </c>
      <c r="J58" s="78">
        <f t="shared" si="1"/>
        <v>-0.8</v>
      </c>
      <c r="L58" s="29"/>
      <c r="M58" s="29"/>
      <c r="N58" s="29"/>
      <c r="O58" s="29"/>
      <c r="P58" s="29"/>
      <c r="Q58" s="29"/>
      <c r="R58" s="17"/>
      <c r="S58" s="29"/>
      <c r="T58" s="17"/>
      <c r="U58" s="30"/>
      <c r="W58" s="21"/>
      <c r="X58" s="22"/>
    </row>
    <row r="59" spans="1:23" ht="12.75" customHeight="1">
      <c r="A59" s="79">
        <f t="shared" si="7"/>
        <v>52</v>
      </c>
      <c r="B59" s="58" t="s">
        <v>66</v>
      </c>
      <c r="C59" s="91"/>
      <c r="D59" s="25"/>
      <c r="E59" s="64">
        <f t="shared" si="5"/>
        <v>52</v>
      </c>
      <c r="F59" s="90"/>
      <c r="G59" s="49">
        <v>1</v>
      </c>
      <c r="H59" s="66"/>
      <c r="I59" s="64">
        <f t="shared" si="6"/>
        <v>54</v>
      </c>
      <c r="J59" s="78"/>
      <c r="L59" s="29"/>
      <c r="M59" s="29"/>
      <c r="N59" s="29"/>
      <c r="O59" s="29"/>
      <c r="P59" s="29"/>
      <c r="Q59" s="29"/>
      <c r="R59" s="25"/>
      <c r="S59" s="29"/>
      <c r="T59" s="25"/>
      <c r="U59" s="30"/>
      <c r="W59" s="31"/>
    </row>
    <row r="60" spans="1:21" ht="12.75" customHeight="1">
      <c r="A60" s="79">
        <f t="shared" si="7"/>
        <v>53</v>
      </c>
      <c r="B60" s="58" t="s">
        <v>62</v>
      </c>
      <c r="C60" s="91"/>
      <c r="D60" s="49">
        <v>1</v>
      </c>
      <c r="E60" s="64">
        <f t="shared" si="5"/>
        <v>45</v>
      </c>
      <c r="F60" s="90">
        <f t="shared" si="8"/>
        <v>-1</v>
      </c>
      <c r="G60" s="49">
        <v>1</v>
      </c>
      <c r="H60" s="65">
        <v>3</v>
      </c>
      <c r="I60" s="64">
        <f t="shared" si="6"/>
        <v>48</v>
      </c>
      <c r="J60" s="78">
        <f t="shared" si="1"/>
        <v>-0.6666666666666666</v>
      </c>
      <c r="L60" s="29"/>
      <c r="M60" s="29"/>
      <c r="N60" s="29"/>
      <c r="O60" s="29"/>
      <c r="P60" s="29"/>
      <c r="Q60" s="29"/>
      <c r="R60" s="17"/>
      <c r="S60" s="29"/>
      <c r="T60" s="17"/>
      <c r="U60" s="30"/>
    </row>
    <row r="61" spans="1:21" ht="12.75" customHeight="1">
      <c r="A61" s="79">
        <f t="shared" si="7"/>
        <v>54</v>
      </c>
      <c r="B61" s="58" t="s">
        <v>67</v>
      </c>
      <c r="C61" s="91"/>
      <c r="D61" s="49">
        <v>4</v>
      </c>
      <c r="E61" s="64">
        <f t="shared" si="5"/>
        <v>39</v>
      </c>
      <c r="F61" s="90">
        <f t="shared" si="8"/>
        <v>-1</v>
      </c>
      <c r="G61" s="49">
        <v>1</v>
      </c>
      <c r="H61" s="65">
        <v>20</v>
      </c>
      <c r="I61" s="64">
        <f t="shared" si="6"/>
        <v>38</v>
      </c>
      <c r="J61" s="78">
        <f t="shared" si="1"/>
        <v>-0.95</v>
      </c>
      <c r="L61" s="29"/>
      <c r="M61" s="29"/>
      <c r="N61" s="29"/>
      <c r="O61" s="29"/>
      <c r="P61" s="29"/>
      <c r="Q61" s="29"/>
      <c r="R61" s="17"/>
      <c r="S61" s="29"/>
      <c r="T61" s="17"/>
      <c r="U61" s="30"/>
    </row>
    <row r="62" spans="1:21" ht="12.75" customHeight="1">
      <c r="A62" s="79">
        <f t="shared" si="7"/>
        <v>55</v>
      </c>
      <c r="B62" s="58" t="s">
        <v>68</v>
      </c>
      <c r="C62" s="89">
        <v>1</v>
      </c>
      <c r="D62" s="49">
        <v>0</v>
      </c>
      <c r="E62" s="64">
        <f t="shared" si="5"/>
        <v>52</v>
      </c>
      <c r="F62" s="90"/>
      <c r="G62" s="49">
        <v>1</v>
      </c>
      <c r="H62" s="65">
        <v>0</v>
      </c>
      <c r="I62" s="64">
        <f t="shared" si="6"/>
        <v>54</v>
      </c>
      <c r="J62" s="78"/>
      <c r="L62" s="29"/>
      <c r="M62" s="29"/>
      <c r="N62" s="29"/>
      <c r="O62" s="29"/>
      <c r="P62" s="29"/>
      <c r="Q62" s="29"/>
      <c r="R62" s="17"/>
      <c r="S62" s="29"/>
      <c r="T62" s="17"/>
      <c r="U62" s="30"/>
    </row>
    <row r="63" spans="1:21" ht="12.75" customHeight="1">
      <c r="A63" s="79">
        <f t="shared" si="7"/>
        <v>56</v>
      </c>
      <c r="B63" s="58" t="s">
        <v>69</v>
      </c>
      <c r="C63" s="91"/>
      <c r="D63" s="60">
        <v>1</v>
      </c>
      <c r="E63" s="68">
        <f t="shared" si="5"/>
        <v>45</v>
      </c>
      <c r="F63" s="90">
        <f t="shared" si="8"/>
        <v>-1</v>
      </c>
      <c r="G63" s="59">
        <v>1</v>
      </c>
      <c r="H63" s="67">
        <v>1</v>
      </c>
      <c r="I63" s="68">
        <f t="shared" si="6"/>
        <v>52</v>
      </c>
      <c r="J63" s="78">
        <f t="shared" si="1"/>
        <v>0</v>
      </c>
      <c r="L63" s="29"/>
      <c r="M63" s="29"/>
      <c r="N63" s="29"/>
      <c r="O63" s="29"/>
      <c r="P63" s="29"/>
      <c r="Q63" s="29"/>
      <c r="R63" s="25"/>
      <c r="S63" s="29"/>
      <c r="T63" s="25"/>
      <c r="U63" s="30"/>
    </row>
    <row r="64" spans="1:21" ht="12.75" customHeight="1">
      <c r="A64" s="79">
        <f t="shared" si="7"/>
        <v>57</v>
      </c>
      <c r="B64" s="32" t="s">
        <v>64</v>
      </c>
      <c r="C64" s="92"/>
      <c r="D64" s="62"/>
      <c r="E64" s="68">
        <f t="shared" si="5"/>
        <v>52</v>
      </c>
      <c r="F64" s="90"/>
      <c r="G64" s="62"/>
      <c r="H64" s="69">
        <v>2</v>
      </c>
      <c r="I64" s="68">
        <f t="shared" si="6"/>
        <v>50</v>
      </c>
      <c r="J64" s="78">
        <f t="shared" si="1"/>
        <v>-1</v>
      </c>
      <c r="L64" s="29"/>
      <c r="M64" s="29"/>
      <c r="N64" s="29"/>
      <c r="O64" s="29"/>
      <c r="P64" s="29"/>
      <c r="Q64" s="29"/>
      <c r="R64" s="29"/>
      <c r="S64" s="29"/>
      <c r="T64" s="30"/>
      <c r="U64" s="30"/>
    </row>
    <row r="65" spans="1:17" ht="12.75" customHeight="1" thickBot="1">
      <c r="A65" s="80">
        <f t="shared" si="7"/>
        <v>58</v>
      </c>
      <c r="B65" s="81" t="s">
        <v>60</v>
      </c>
      <c r="C65" s="93"/>
      <c r="D65" s="82">
        <v>1</v>
      </c>
      <c r="E65" s="83">
        <f t="shared" si="5"/>
        <v>45</v>
      </c>
      <c r="F65" s="94">
        <f t="shared" si="8"/>
        <v>-1</v>
      </c>
      <c r="G65" s="81"/>
      <c r="H65" s="84">
        <v>4</v>
      </c>
      <c r="I65" s="83">
        <f t="shared" si="6"/>
        <v>47</v>
      </c>
      <c r="J65" s="85">
        <f t="shared" si="1"/>
        <v>-1</v>
      </c>
      <c r="L65" s="29"/>
      <c r="M65" s="29"/>
      <c r="N65" s="29"/>
      <c r="O65" s="29"/>
      <c r="P65" s="29"/>
      <c r="Q65" s="29"/>
    </row>
    <row r="66" spans="1:10" ht="11.25">
      <c r="A66" s="61"/>
      <c r="B66" s="61"/>
      <c r="C66" s="61"/>
      <c r="D66" s="61"/>
      <c r="E66" s="61"/>
      <c r="F66" s="86"/>
      <c r="G66" s="61"/>
      <c r="H66" s="61"/>
      <c r="I66" s="57"/>
      <c r="J66" s="61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8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66290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2007-05-09T11:44:54Z</cp:lastPrinted>
  <dcterms:created xsi:type="dcterms:W3CDTF">2007-05-09T11:31:05Z</dcterms:created>
  <dcterms:modified xsi:type="dcterms:W3CDTF">2007-05-09T11:45:56Z</dcterms:modified>
  <cp:category/>
  <cp:version/>
  <cp:contentType/>
  <cp:contentStatus/>
</cp:coreProperties>
</file>