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Δ0706_Feb07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<sst xmlns="http://schemas.openxmlformats.org/spreadsheetml/2006/main" count="65" uniqueCount="65">
  <si>
    <t>FEBRUARY '07 -YTD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</si>
  <si>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</si>
  <si>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</si>
  <si>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</si>
  <si>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</si>
  <si>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Feb-07</t>
  </si>
  <si>
    <t>Feb-06</t>
  </si>
  <si>
    <t>Δ07/06</t>
  </si>
  <si>
    <t>Feb'07-YTD</t>
  </si>
  <si>
    <t>Feb 06 - YTD</t>
  </si>
  <si>
    <t>GM</t>
  </si>
  <si>
    <t>Rank</t>
  </si>
  <si>
    <t>TOTAL</t>
  </si>
  <si>
    <t>OPEL</t>
  </si>
  <si>
    <t>TOYOTA</t>
  </si>
  <si>
    <t>CHEVROLET</t>
  </si>
  <si>
    <t>HYUNDAI</t>
  </si>
  <si>
    <t>CADILLAC</t>
  </si>
  <si>
    <t>VOLKS WAGEN</t>
  </si>
  <si>
    <t>CORVETTE</t>
  </si>
  <si>
    <t>FORD</t>
  </si>
  <si>
    <t>HUMMER</t>
  </si>
  <si>
    <t>SUZUKI</t>
  </si>
  <si>
    <t>PEUGEOT</t>
  </si>
  <si>
    <t>CITROEN</t>
  </si>
  <si>
    <t>FIAT</t>
  </si>
  <si>
    <t>SKODA</t>
  </si>
  <si>
    <t>SEAT</t>
  </si>
  <si>
    <t>NISSAN</t>
  </si>
  <si>
    <t>KIA MOTORS</t>
  </si>
  <si>
    <t>MAZDA</t>
  </si>
  <si>
    <t>BMW</t>
  </si>
  <si>
    <t>MERCEDES</t>
  </si>
  <si>
    <t>RENAULT</t>
  </si>
  <si>
    <t>MITSUBISHI</t>
  </si>
  <si>
    <t>HONDA</t>
  </si>
  <si>
    <t>DAIHATSU</t>
  </si>
  <si>
    <t>AUDI</t>
  </si>
  <si>
    <t>SMART</t>
  </si>
  <si>
    <t>CHRYSLER</t>
  </si>
  <si>
    <t>VOLVO</t>
  </si>
  <si>
    <t>SUBARU</t>
  </si>
  <si>
    <t>ALFA ROMEO</t>
  </si>
  <si>
    <t>MINI</t>
  </si>
  <si>
    <t>SAAB</t>
  </si>
  <si>
    <t>LANCIA</t>
  </si>
  <si>
    <t>LADA</t>
  </si>
  <si>
    <t>LEXUS</t>
  </si>
  <si>
    <t>LAND ROVER</t>
  </si>
  <si>
    <t>PORSCHE</t>
  </si>
  <si>
    <t>SSANGYONG</t>
  </si>
  <si>
    <t>JAGUAR</t>
  </si>
  <si>
    <t>MG ROVER</t>
  </si>
  <si>
    <t>LANDWIND</t>
  </si>
  <si>
    <t>TRIGANO</t>
  </si>
  <si>
    <t>FERRARI</t>
  </si>
  <si>
    <t>I.V.R.S.R.L</t>
  </si>
  <si>
    <t>BENTLEY</t>
  </si>
  <si>
    <t>MASERATI</t>
  </si>
  <si>
    <t>MC LOUIS</t>
  </si>
  <si>
    <t>LAMBORGHINI</t>
  </si>
  <si>
    <t>OTHERS</t>
  </si>
  <si>
    <t>HYMER</t>
  </si>
  <si>
    <t>MORGAN</t>
  </si>
  <si>
    <t>ADRIA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</si>
</sst>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</numFmts>
  <fonts count="14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name val="Times New Roman Greek"/>
      <family val="1"/>
    </font>
    <font>
      <b/>
      <u val="single"/>
      <sz val="8.5"/>
      <color indexed="8"/>
      <name val="Times New Roman Greek"/>
      <family val="0"/>
    </font>
    <font>
      <sz val="8.5"/>
      <color indexed="8"/>
      <name val="Arial"/>
      <family val="2"/>
    </font>
    <font>
      <sz val="8.5"/>
      <name val="Times New Roman Greek"/>
      <family val="1"/>
    </font>
    <font>
      <sz val="8.5"/>
      <color indexed="9"/>
      <name val="Times New Roman Greek"/>
      <family val="1"/>
    </font>
    <font>
      <sz val="8.5"/>
      <name val="Arial Greek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7" xfId="24" applyFont="1" applyBorder="1" applyAlignment="1">
      <alignment horizontal="left" vertical="center"/>
      <protection/>
    </xf>
    <xf numFmtId="0" fontId="7" fillId="0" borderId="8" xfId="23" applyFont="1" applyBorder="1" applyAlignment="1">
      <alignment horizontal="left" vertical="center"/>
      <protection/>
    </xf>
    <xf numFmtId="1" fontId="6" fillId="0" borderId="9" xfId="24" applyNumberFormat="1" applyFont="1" applyBorder="1" applyAlignment="1">
      <alignment horizontal="center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" fontId="6" fillId="0" borderId="11" xfId="24" applyNumberFormat="1" applyFont="1" applyBorder="1" applyAlignment="1">
      <alignment horizontal="centerContinuous" vertical="center"/>
      <protection/>
    </xf>
    <xf numFmtId="209" fontId="6" fillId="0" borderId="12" xfId="22" applyNumberFormat="1" applyFont="1" applyBorder="1" applyAlignment="1">
      <alignment horizontal="center" vertical="center"/>
    </xf>
    <xf numFmtId="1" fontId="6" fillId="0" borderId="12" xfId="24" applyNumberFormat="1" applyFont="1" applyBorder="1" applyAlignment="1">
      <alignment horizontal="centerContinuous" vertical="center"/>
      <protection/>
    </xf>
    <xf numFmtId="209" fontId="6" fillId="0" borderId="13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3" xfId="24" applyFont="1" applyBorder="1" applyAlignment="1">
      <alignment horizontal="center"/>
      <protection/>
    </xf>
    <xf numFmtId="0" fontId="9" fillId="0" borderId="0" xfId="0" applyFont="1" applyFill="1" applyBorder="1" applyAlignment="1">
      <alignment wrapText="1"/>
    </xf>
    <xf numFmtId="0" fontId="5" fillId="0" borderId="14" xfId="24" applyFont="1" applyBorder="1" applyAlignment="1">
      <alignment horizontal="center"/>
      <protection/>
    </xf>
    <xf numFmtId="0" fontId="10" fillId="0" borderId="15" xfId="21" applyFont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0" fontId="5" fillId="0" borderId="9" xfId="24" applyFont="1" applyBorder="1" applyAlignment="1">
      <alignment horizontal="center"/>
      <protection/>
    </xf>
    <xf numFmtId="0" fontId="9" fillId="0" borderId="17" xfId="24" applyFont="1" applyBorder="1">
      <alignment/>
      <protection/>
    </xf>
    <xf numFmtId="0" fontId="10" fillId="0" borderId="0" xfId="21" applyFont="1" applyFill="1" applyBorder="1">
      <alignment/>
      <protection/>
    </xf>
    <xf numFmtId="0" fontId="7" fillId="0" borderId="0" xfId="23" applyFont="1" applyFill="1" applyBorder="1">
      <alignment/>
      <protection/>
    </xf>
    <xf numFmtId="17" fontId="6" fillId="0" borderId="0" xfId="24" applyNumberFormat="1" applyFont="1" applyFill="1" applyBorder="1" applyAlignment="1">
      <alignment horizontal="center"/>
      <protection/>
    </xf>
    <xf numFmtId="0" fontId="5" fillId="0" borderId="0" xfId="24" applyFont="1" applyFill="1" applyBorder="1">
      <alignment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3" applyFont="1" applyFill="1" applyBorder="1" applyAlignment="1">
      <alignment horizontal="left" vertical="center"/>
      <protection/>
    </xf>
    <xf numFmtId="1" fontId="6" fillId="0" borderId="0" xfId="24" applyNumberFormat="1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horizontal="left" vertical="center"/>
      <protection/>
    </xf>
    <xf numFmtId="0" fontId="9" fillId="0" borderId="0" xfId="24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center"/>
      <protection/>
    </xf>
    <xf numFmtId="0" fontId="9" fillId="0" borderId="0" xfId="24" applyFont="1" applyFill="1" applyBorder="1">
      <alignment/>
      <protection/>
    </xf>
    <xf numFmtId="0" fontId="11" fillId="0" borderId="0" xfId="21" applyFont="1" applyFill="1" applyBorder="1" applyAlignment="1">
      <alignment horizontal="center"/>
      <protection/>
    </xf>
    <xf numFmtId="0" fontId="13" fillId="0" borderId="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210" fontId="10" fillId="0" borderId="18" xfId="24" applyNumberFormat="1" applyFont="1" applyBorder="1" applyAlignment="1">
      <alignment horizontal="center"/>
      <protection/>
    </xf>
    <xf numFmtId="209" fontId="10" fillId="0" borderId="2" xfId="22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209" fontId="10" fillId="0" borderId="16" xfId="22" applyNumberFormat="1" applyFont="1" applyBorder="1" applyAlignment="1">
      <alignment horizontal="center"/>
    </xf>
    <xf numFmtId="0" fontId="10" fillId="0" borderId="0" xfId="24" applyFont="1">
      <alignment/>
      <protection/>
    </xf>
    <xf numFmtId="0" fontId="13" fillId="0" borderId="1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210" fontId="10" fillId="0" borderId="18" xfId="24" applyNumberFormat="1" applyFont="1" applyFill="1" applyBorder="1" applyAlignment="1">
      <alignment horizontal="center"/>
      <protection/>
    </xf>
    <xf numFmtId="209" fontId="10" fillId="0" borderId="16" xfId="2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209" fontId="10" fillId="0" borderId="19" xfId="22" applyNumberFormat="1" applyFont="1" applyBorder="1" applyAlignment="1">
      <alignment horizontal="center"/>
    </xf>
    <xf numFmtId="0" fontId="13" fillId="0" borderId="12" xfId="24" applyFont="1" applyBorder="1" applyAlignment="1">
      <alignment horizontal="center"/>
      <protection/>
    </xf>
    <xf numFmtId="210" fontId="10" fillId="0" borderId="11" xfId="24" applyNumberFormat="1" applyFont="1" applyBorder="1" applyAlignment="1">
      <alignment horizontal="center"/>
      <protection/>
    </xf>
    <xf numFmtId="0" fontId="10" fillId="0" borderId="17" xfId="24" applyFont="1" applyBorder="1">
      <alignment/>
      <protection/>
    </xf>
    <xf numFmtId="209" fontId="10" fillId="0" borderId="8" xfId="22" applyNumberFormat="1" applyFont="1" applyBorder="1" applyAlignment="1">
      <alignment horizontal="center"/>
    </xf>
    <xf numFmtId="0" fontId="10" fillId="0" borderId="15" xfId="24" applyFont="1" applyBorder="1" applyAlignment="1">
      <alignment horizontal="center"/>
      <protection/>
    </xf>
    <xf numFmtId="0" fontId="13" fillId="0" borderId="7" xfId="24" applyFont="1" applyBorder="1" applyAlignment="1">
      <alignment horizontal="center"/>
      <protection/>
    </xf>
    <xf numFmtId="0" fontId="10" fillId="0" borderId="7" xfId="24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12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2" width="9.125" style="1" customWidth="1"/>
    <col min="13" max="13" width="12.375" style="1" customWidth="1"/>
    <col min="14" max="16" width="9.125" style="1" customWidth="1"/>
    <col min="17" max="17" width="10.75390625" style="1" customWidth="1"/>
    <col min="18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7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Δ07/06</v>
      </c>
      <c r="M6" s="31"/>
      <c r="N6" s="32"/>
      <c r="O6" s="32"/>
      <c r="P6" s="33"/>
      <c r="Q6" s="34"/>
    </row>
    <row r="7" spans="1:17" s="21" customFormat="1" ht="18.75" customHeight="1" thickBot="1">
      <c r="A7" s="13" t="s">
        <v>11</v>
      </c>
      <c r="B7" s="14" t="s">
        <v>12</v>
      </c>
      <c r="C7" s="15">
        <f>SUM(C8:C60)</f>
        <v>19842</v>
      </c>
      <c r="D7" s="16">
        <f>SUM(D8:D60)</f>
        <v>21198</v>
      </c>
      <c r="E7" s="17"/>
      <c r="F7" s="18">
        <f aca="true" t="shared" si="0" ref="F7:F44">(C7-D7)/D7</f>
        <v>-0.06396829889612228</v>
      </c>
      <c r="G7" s="15">
        <f>SUM(G8:G60)</f>
        <v>51536</v>
      </c>
      <c r="H7" s="19">
        <f>SUM(H8:H60)</f>
        <v>50990</v>
      </c>
      <c r="I7" s="17"/>
      <c r="J7" s="20">
        <f aca="true" t="shared" si="1" ref="J7:J44">(G7-H7)/H7</f>
        <v>0.010707981957246518</v>
      </c>
      <c r="M7" s="35"/>
      <c r="N7" s="36"/>
      <c r="O7" s="36"/>
      <c r="P7" s="37"/>
      <c r="Q7" s="38"/>
    </row>
    <row r="8" spans="1:17" ht="11.25">
      <c r="A8" s="22">
        <v>1</v>
      </c>
      <c r="B8" s="23" t="s">
        <v>14</v>
      </c>
      <c r="C8" s="42">
        <v>2216</v>
      </c>
      <c r="D8" s="43">
        <v>2179</v>
      </c>
      <c r="E8" s="44">
        <f aca="true" t="shared" si="2" ref="E8:E39">RANK(D8,$D$8:$D$60)</f>
        <v>1</v>
      </c>
      <c r="F8" s="45">
        <f t="shared" si="0"/>
        <v>0.01698026617714548</v>
      </c>
      <c r="G8" s="46">
        <v>5986</v>
      </c>
      <c r="H8" s="47">
        <v>4951</v>
      </c>
      <c r="I8" s="44">
        <f aca="true" t="shared" si="3" ref="I8:I39">RANK(H8,$H$8:$H$60)</f>
        <v>1</v>
      </c>
      <c r="J8" s="48">
        <f t="shared" si="1"/>
        <v>0.20904867703494243</v>
      </c>
      <c r="K8" s="49"/>
      <c r="M8" s="30"/>
      <c r="N8" s="39"/>
      <c r="O8" s="39"/>
      <c r="P8" s="33"/>
      <c r="Q8" s="40"/>
    </row>
    <row r="9" spans="1:17" ht="11.25">
      <c r="A9" s="24">
        <f aca="true" t="shared" si="4" ref="A9:A40">A8+1</f>
        <v>2</v>
      </c>
      <c r="B9" s="23" t="s">
        <v>13</v>
      </c>
      <c r="C9" s="50">
        <v>1755</v>
      </c>
      <c r="D9" s="47">
        <v>1444</v>
      </c>
      <c r="E9" s="44">
        <f t="shared" si="2"/>
        <v>4</v>
      </c>
      <c r="F9" s="48">
        <f t="shared" si="0"/>
        <v>0.21537396121883656</v>
      </c>
      <c r="G9" s="46">
        <v>4624</v>
      </c>
      <c r="H9" s="47">
        <v>3525</v>
      </c>
      <c r="I9" s="44">
        <f t="shared" si="3"/>
        <v>4</v>
      </c>
      <c r="J9" s="48">
        <f t="shared" si="1"/>
        <v>0.31177304964539004</v>
      </c>
      <c r="K9" s="49"/>
      <c r="M9" s="30"/>
      <c r="N9" s="39"/>
      <c r="O9" s="39"/>
      <c r="P9" s="33"/>
      <c r="Q9" s="40"/>
    </row>
    <row r="10" spans="1:17" ht="11.25">
      <c r="A10" s="24">
        <f t="shared" si="4"/>
        <v>3</v>
      </c>
      <c r="B10" s="23" t="s">
        <v>18</v>
      </c>
      <c r="C10" s="50">
        <v>1573</v>
      </c>
      <c r="D10" s="51">
        <v>1509</v>
      </c>
      <c r="E10" s="52">
        <f t="shared" si="2"/>
        <v>3</v>
      </c>
      <c r="F10" s="53">
        <f t="shared" si="0"/>
        <v>0.04241219350563287</v>
      </c>
      <c r="G10" s="54">
        <v>4157</v>
      </c>
      <c r="H10" s="51">
        <v>3684</v>
      </c>
      <c r="I10" s="44">
        <f t="shared" si="3"/>
        <v>3</v>
      </c>
      <c r="J10" s="48">
        <f t="shared" si="1"/>
        <v>0.12839305103148752</v>
      </c>
      <c r="K10" s="49"/>
      <c r="M10" s="30"/>
      <c r="N10" s="39"/>
      <c r="O10" s="39"/>
      <c r="P10" s="33"/>
      <c r="Q10" s="40"/>
    </row>
    <row r="11" spans="1:17" ht="11.25">
      <c r="A11" s="24">
        <f t="shared" si="4"/>
        <v>4</v>
      </c>
      <c r="B11" s="23" t="s">
        <v>20</v>
      </c>
      <c r="C11" s="50">
        <v>1280</v>
      </c>
      <c r="D11" s="51">
        <v>1305</v>
      </c>
      <c r="E11" s="52">
        <f t="shared" si="2"/>
        <v>5</v>
      </c>
      <c r="F11" s="53">
        <f t="shared" si="0"/>
        <v>-0.019157088122605363</v>
      </c>
      <c r="G11" s="54">
        <v>3026</v>
      </c>
      <c r="H11" s="51">
        <v>3153</v>
      </c>
      <c r="I11" s="44">
        <f t="shared" si="3"/>
        <v>5</v>
      </c>
      <c r="J11" s="48">
        <f t="shared" si="1"/>
        <v>-0.040279099270535995</v>
      </c>
      <c r="K11" s="49"/>
      <c r="M11" s="30"/>
      <c r="N11" s="39"/>
      <c r="O11" s="39"/>
      <c r="P11" s="33"/>
      <c r="Q11" s="40"/>
    </row>
    <row r="12" spans="1:17" ht="11.25">
      <c r="A12" s="24">
        <f t="shared" si="4"/>
        <v>5</v>
      </c>
      <c r="B12" s="23" t="s">
        <v>16</v>
      </c>
      <c r="C12" s="50">
        <v>901</v>
      </c>
      <c r="D12" s="51">
        <v>1655</v>
      </c>
      <c r="E12" s="52">
        <f t="shared" si="2"/>
        <v>2</v>
      </c>
      <c r="F12" s="53">
        <f t="shared" si="0"/>
        <v>-0.4555891238670695</v>
      </c>
      <c r="G12" s="54">
        <v>2996</v>
      </c>
      <c r="H12" s="51">
        <v>4134</v>
      </c>
      <c r="I12" s="44">
        <f t="shared" si="3"/>
        <v>2</v>
      </c>
      <c r="J12" s="48">
        <f t="shared" si="1"/>
        <v>-0.27527818093855827</v>
      </c>
      <c r="K12" s="49"/>
      <c r="M12" s="30"/>
      <c r="N12" s="39"/>
      <c r="O12" s="39"/>
      <c r="P12" s="33"/>
      <c r="Q12" s="33"/>
    </row>
    <row r="13" spans="1:17" ht="11.25">
      <c r="A13" s="24">
        <f t="shared" si="4"/>
        <v>6</v>
      </c>
      <c r="B13" s="23" t="s">
        <v>22</v>
      </c>
      <c r="C13" s="50">
        <v>1042</v>
      </c>
      <c r="D13" s="51">
        <v>1253</v>
      </c>
      <c r="E13" s="52">
        <f t="shared" si="2"/>
        <v>6</v>
      </c>
      <c r="F13" s="53">
        <f t="shared" si="0"/>
        <v>-0.16839584996009577</v>
      </c>
      <c r="G13" s="54">
        <v>2808</v>
      </c>
      <c r="H13" s="51">
        <v>2929</v>
      </c>
      <c r="I13" s="44">
        <f t="shared" si="3"/>
        <v>6</v>
      </c>
      <c r="J13" s="48">
        <f t="shared" si="1"/>
        <v>-0.04131102765448959</v>
      </c>
      <c r="K13" s="49"/>
      <c r="M13" s="30"/>
      <c r="N13" s="39"/>
      <c r="O13" s="39"/>
      <c r="P13" s="33"/>
      <c r="Q13" s="33"/>
    </row>
    <row r="14" spans="1:17" ht="11.25">
      <c r="A14" s="24">
        <f t="shared" si="4"/>
        <v>7</v>
      </c>
      <c r="B14" s="23" t="s">
        <v>23</v>
      </c>
      <c r="C14" s="50">
        <v>911</v>
      </c>
      <c r="D14" s="51">
        <v>1215</v>
      </c>
      <c r="E14" s="52">
        <f t="shared" si="2"/>
        <v>7</v>
      </c>
      <c r="F14" s="53">
        <f t="shared" si="0"/>
        <v>-0.25020576131687244</v>
      </c>
      <c r="G14" s="54">
        <v>2529</v>
      </c>
      <c r="H14" s="51">
        <v>2813</v>
      </c>
      <c r="I14" s="44">
        <f t="shared" si="3"/>
        <v>7</v>
      </c>
      <c r="J14" s="48">
        <f t="shared" si="1"/>
        <v>-0.10095982936366868</v>
      </c>
      <c r="K14" s="49"/>
      <c r="M14" s="30"/>
      <c r="N14" s="39"/>
      <c r="O14" s="39"/>
      <c r="P14" s="33"/>
      <c r="Q14" s="33"/>
    </row>
    <row r="15" spans="1:17" ht="11.25">
      <c r="A15" s="24">
        <f t="shared" si="4"/>
        <v>8</v>
      </c>
      <c r="B15" s="23" t="s">
        <v>24</v>
      </c>
      <c r="C15" s="50">
        <v>1052</v>
      </c>
      <c r="D15" s="51">
        <v>1016</v>
      </c>
      <c r="E15" s="52">
        <f t="shared" si="2"/>
        <v>8</v>
      </c>
      <c r="F15" s="53">
        <f t="shared" si="0"/>
        <v>0.03543307086614173</v>
      </c>
      <c r="G15" s="54">
        <v>2307</v>
      </c>
      <c r="H15" s="51">
        <v>2492</v>
      </c>
      <c r="I15" s="44">
        <f t="shared" si="3"/>
        <v>8</v>
      </c>
      <c r="J15" s="48">
        <f t="shared" si="1"/>
        <v>-0.07423756019261638</v>
      </c>
      <c r="K15" s="49"/>
      <c r="M15" s="30"/>
      <c r="N15" s="39"/>
      <c r="O15" s="39"/>
      <c r="P15" s="33"/>
      <c r="Q15" s="33"/>
    </row>
    <row r="16" spans="1:17" ht="11.25">
      <c r="A16" s="24">
        <f t="shared" si="4"/>
        <v>9</v>
      </c>
      <c r="B16" s="23" t="s">
        <v>25</v>
      </c>
      <c r="C16" s="50">
        <v>909</v>
      </c>
      <c r="D16" s="51">
        <v>706</v>
      </c>
      <c r="E16" s="52">
        <f t="shared" si="2"/>
        <v>12</v>
      </c>
      <c r="F16" s="53">
        <f t="shared" si="0"/>
        <v>0.28753541076487255</v>
      </c>
      <c r="G16" s="54">
        <v>1929</v>
      </c>
      <c r="H16" s="51">
        <v>1626</v>
      </c>
      <c r="I16" s="44">
        <f t="shared" si="3"/>
        <v>12</v>
      </c>
      <c r="J16" s="48">
        <f t="shared" si="1"/>
        <v>0.1863468634686347</v>
      </c>
      <c r="K16" s="49"/>
      <c r="M16" s="30"/>
      <c r="N16" s="39"/>
      <c r="O16" s="39"/>
      <c r="P16" s="33"/>
      <c r="Q16" s="33"/>
    </row>
    <row r="17" spans="1:17" ht="11.25">
      <c r="A17" s="24">
        <f t="shared" si="4"/>
        <v>10</v>
      </c>
      <c r="B17" s="23" t="s">
        <v>27</v>
      </c>
      <c r="C17" s="50">
        <v>675</v>
      </c>
      <c r="D17" s="51">
        <v>796</v>
      </c>
      <c r="E17" s="52">
        <f t="shared" si="2"/>
        <v>10</v>
      </c>
      <c r="F17" s="53">
        <f t="shared" si="0"/>
        <v>-0.15201005025125627</v>
      </c>
      <c r="G17" s="54">
        <v>1914</v>
      </c>
      <c r="H17" s="51">
        <v>1919</v>
      </c>
      <c r="I17" s="44">
        <f t="shared" si="3"/>
        <v>10</v>
      </c>
      <c r="J17" s="48">
        <f t="shared" si="1"/>
        <v>-0.0026055237102657635</v>
      </c>
      <c r="K17" s="49"/>
      <c r="M17" s="30"/>
      <c r="N17" s="39"/>
      <c r="O17" s="39"/>
      <c r="P17" s="33"/>
      <c r="Q17" s="33"/>
    </row>
    <row r="18" spans="1:17" ht="11.25">
      <c r="A18" s="24">
        <f t="shared" si="4"/>
        <v>11</v>
      </c>
      <c r="B18" s="23" t="s">
        <v>26</v>
      </c>
      <c r="C18" s="50">
        <v>765</v>
      </c>
      <c r="D18" s="51">
        <v>722</v>
      </c>
      <c r="E18" s="52">
        <f t="shared" si="2"/>
        <v>11</v>
      </c>
      <c r="F18" s="53">
        <f t="shared" si="0"/>
        <v>0.05955678670360111</v>
      </c>
      <c r="G18" s="54">
        <v>1902</v>
      </c>
      <c r="H18" s="51">
        <v>1986</v>
      </c>
      <c r="I18" s="44">
        <f t="shared" si="3"/>
        <v>9</v>
      </c>
      <c r="J18" s="48">
        <f t="shared" si="1"/>
        <v>-0.04229607250755287</v>
      </c>
      <c r="K18" s="49"/>
      <c r="M18" s="30"/>
      <c r="N18" s="39"/>
      <c r="O18" s="39"/>
      <c r="P18" s="33"/>
      <c r="Q18" s="33"/>
    </row>
    <row r="19" spans="1:17" ht="11.25">
      <c r="A19" s="24">
        <f t="shared" si="4"/>
        <v>12</v>
      </c>
      <c r="B19" s="23" t="s">
        <v>29</v>
      </c>
      <c r="C19" s="50">
        <v>535</v>
      </c>
      <c r="D19" s="51">
        <v>629</v>
      </c>
      <c r="E19" s="52">
        <f t="shared" si="2"/>
        <v>13</v>
      </c>
      <c r="F19" s="53">
        <f t="shared" si="0"/>
        <v>-0.1494435612082671</v>
      </c>
      <c r="G19" s="54">
        <v>1751</v>
      </c>
      <c r="H19" s="51">
        <v>1469</v>
      </c>
      <c r="I19" s="44">
        <f t="shared" si="3"/>
        <v>15</v>
      </c>
      <c r="J19" s="48">
        <f t="shared" si="1"/>
        <v>0.19196732471068753</v>
      </c>
      <c r="K19" s="49"/>
      <c r="M19" s="30"/>
      <c r="N19" s="39"/>
      <c r="O19" s="39"/>
      <c r="P19" s="33"/>
      <c r="Q19" s="33"/>
    </row>
    <row r="20" spans="1:17" ht="11.25">
      <c r="A20" s="24">
        <f t="shared" si="4"/>
        <v>13</v>
      </c>
      <c r="B20" s="23" t="s">
        <v>28</v>
      </c>
      <c r="C20" s="50">
        <v>660</v>
      </c>
      <c r="D20" s="51">
        <v>827</v>
      </c>
      <c r="E20" s="52">
        <f t="shared" si="2"/>
        <v>9</v>
      </c>
      <c r="F20" s="53">
        <f t="shared" si="0"/>
        <v>-0.20193470374848851</v>
      </c>
      <c r="G20" s="54">
        <v>1723</v>
      </c>
      <c r="H20" s="51">
        <v>1835</v>
      </c>
      <c r="I20" s="44">
        <f t="shared" si="3"/>
        <v>11</v>
      </c>
      <c r="J20" s="48">
        <f t="shared" si="1"/>
        <v>-0.06103542234332425</v>
      </c>
      <c r="K20" s="49"/>
      <c r="M20" s="30"/>
      <c r="N20" s="39"/>
      <c r="O20" s="39"/>
      <c r="P20" s="33"/>
      <c r="Q20" s="33"/>
    </row>
    <row r="21" spans="1:17" ht="11.25">
      <c r="A21" s="24">
        <f t="shared" si="4"/>
        <v>14</v>
      </c>
      <c r="B21" s="23" t="s">
        <v>31</v>
      </c>
      <c r="C21" s="50">
        <v>625</v>
      </c>
      <c r="D21" s="51">
        <v>573</v>
      </c>
      <c r="E21" s="52">
        <f t="shared" si="2"/>
        <v>15</v>
      </c>
      <c r="F21" s="53">
        <f t="shared" si="0"/>
        <v>0.09075043630017451</v>
      </c>
      <c r="G21" s="54">
        <v>1424</v>
      </c>
      <c r="H21" s="51">
        <v>1300</v>
      </c>
      <c r="I21" s="44">
        <f t="shared" si="3"/>
        <v>17</v>
      </c>
      <c r="J21" s="48">
        <f t="shared" si="1"/>
        <v>0.09538461538461539</v>
      </c>
      <c r="K21" s="49"/>
      <c r="M21" s="30"/>
      <c r="N21" s="39"/>
      <c r="O21" s="39"/>
      <c r="P21" s="33"/>
      <c r="Q21" s="33"/>
    </row>
    <row r="22" spans="1:17" ht="11.25">
      <c r="A22" s="24">
        <f t="shared" si="4"/>
        <v>15</v>
      </c>
      <c r="B22" s="23" t="s">
        <v>32</v>
      </c>
      <c r="C22" s="50">
        <v>520</v>
      </c>
      <c r="D22" s="51">
        <v>615</v>
      </c>
      <c r="E22" s="52">
        <f t="shared" si="2"/>
        <v>14</v>
      </c>
      <c r="F22" s="53">
        <f t="shared" si="0"/>
        <v>-0.15447154471544716</v>
      </c>
      <c r="G22" s="54">
        <v>1410</v>
      </c>
      <c r="H22" s="51">
        <v>1604</v>
      </c>
      <c r="I22" s="44">
        <f t="shared" si="3"/>
        <v>14</v>
      </c>
      <c r="J22" s="48">
        <f t="shared" si="1"/>
        <v>-0.12094763092269327</v>
      </c>
      <c r="K22" s="49"/>
      <c r="M22" s="30"/>
      <c r="N22" s="39"/>
      <c r="O22" s="39"/>
      <c r="P22" s="33"/>
      <c r="Q22" s="33"/>
    </row>
    <row r="23" spans="1:17" ht="11.25">
      <c r="A23" s="24">
        <f t="shared" si="4"/>
        <v>16</v>
      </c>
      <c r="B23" s="23" t="s">
        <v>33</v>
      </c>
      <c r="C23" s="50">
        <v>503</v>
      </c>
      <c r="D23" s="51">
        <v>544</v>
      </c>
      <c r="E23" s="52">
        <f t="shared" si="2"/>
        <v>16</v>
      </c>
      <c r="F23" s="53">
        <f t="shared" si="0"/>
        <v>-0.07536764705882353</v>
      </c>
      <c r="G23" s="54">
        <v>1289</v>
      </c>
      <c r="H23" s="51">
        <v>1117</v>
      </c>
      <c r="I23" s="44">
        <f t="shared" si="3"/>
        <v>19</v>
      </c>
      <c r="J23" s="48">
        <f t="shared" si="1"/>
        <v>0.1539838854073411</v>
      </c>
      <c r="K23" s="49"/>
      <c r="M23" s="30"/>
      <c r="N23" s="39"/>
      <c r="O23" s="39"/>
      <c r="P23" s="33"/>
      <c r="Q23" s="33"/>
    </row>
    <row r="24" spans="1:17" ht="11.25">
      <c r="A24" s="24">
        <f t="shared" si="4"/>
        <v>17</v>
      </c>
      <c r="B24" s="23" t="s">
        <v>34</v>
      </c>
      <c r="C24" s="50">
        <v>492</v>
      </c>
      <c r="D24" s="51">
        <v>517</v>
      </c>
      <c r="E24" s="52">
        <f t="shared" si="2"/>
        <v>18</v>
      </c>
      <c r="F24" s="53">
        <f t="shared" si="0"/>
        <v>-0.048355899419729204</v>
      </c>
      <c r="G24" s="54">
        <v>1213</v>
      </c>
      <c r="H24" s="51">
        <v>1319</v>
      </c>
      <c r="I24" s="44">
        <f t="shared" si="3"/>
        <v>16</v>
      </c>
      <c r="J24" s="48">
        <f t="shared" si="1"/>
        <v>-0.0803639120545868</v>
      </c>
      <c r="K24" s="49"/>
      <c r="M24" s="30"/>
      <c r="N24" s="39"/>
      <c r="O24" s="39"/>
      <c r="P24" s="33"/>
      <c r="Q24" s="33"/>
    </row>
    <row r="25" spans="1:17" ht="11.25">
      <c r="A25" s="24">
        <f t="shared" si="4"/>
        <v>18</v>
      </c>
      <c r="B25" s="23" t="s">
        <v>35</v>
      </c>
      <c r="C25" s="50">
        <v>461</v>
      </c>
      <c r="D25" s="51">
        <v>426</v>
      </c>
      <c r="E25" s="52">
        <f t="shared" si="2"/>
        <v>20</v>
      </c>
      <c r="F25" s="53">
        <f t="shared" si="0"/>
        <v>0.08215962441314555</v>
      </c>
      <c r="G25" s="54">
        <v>1181</v>
      </c>
      <c r="H25" s="51">
        <v>1100</v>
      </c>
      <c r="I25" s="44">
        <f t="shared" si="3"/>
        <v>20</v>
      </c>
      <c r="J25" s="48">
        <f t="shared" si="1"/>
        <v>0.07363636363636364</v>
      </c>
      <c r="K25" s="49"/>
      <c r="M25" s="30"/>
      <c r="N25" s="39"/>
      <c r="O25" s="39"/>
      <c r="P25" s="33"/>
      <c r="Q25" s="33"/>
    </row>
    <row r="26" spans="1:17" ht="11.25">
      <c r="A26" s="24">
        <f t="shared" si="4"/>
        <v>19</v>
      </c>
      <c r="B26" s="23" t="s">
        <v>36</v>
      </c>
      <c r="C26" s="50">
        <v>407</v>
      </c>
      <c r="D26" s="51">
        <v>228</v>
      </c>
      <c r="E26" s="52">
        <f t="shared" si="2"/>
        <v>25</v>
      </c>
      <c r="F26" s="53">
        <f t="shared" si="0"/>
        <v>0.7850877192982456</v>
      </c>
      <c r="G26" s="54">
        <v>1078</v>
      </c>
      <c r="H26" s="51">
        <v>519</v>
      </c>
      <c r="I26" s="44">
        <f t="shared" si="3"/>
        <v>24</v>
      </c>
      <c r="J26" s="48">
        <f t="shared" si="1"/>
        <v>1.0770712909441233</v>
      </c>
      <c r="K26" s="49"/>
      <c r="M26" s="30"/>
      <c r="N26" s="39"/>
      <c r="O26" s="39"/>
      <c r="P26" s="33"/>
      <c r="Q26" s="33"/>
    </row>
    <row r="27" spans="1:17" ht="11.25">
      <c r="A27" s="24">
        <f t="shared" si="4"/>
        <v>20</v>
      </c>
      <c r="B27" s="23" t="s">
        <v>15</v>
      </c>
      <c r="C27" s="50">
        <v>414</v>
      </c>
      <c r="D27" s="51">
        <v>472</v>
      </c>
      <c r="E27" s="52">
        <f t="shared" si="2"/>
        <v>19</v>
      </c>
      <c r="F27" s="53">
        <f t="shared" si="0"/>
        <v>-0.1228813559322034</v>
      </c>
      <c r="G27" s="54">
        <v>1013</v>
      </c>
      <c r="H27" s="51">
        <v>1220</v>
      </c>
      <c r="I27" s="44">
        <f t="shared" si="3"/>
        <v>18</v>
      </c>
      <c r="J27" s="48">
        <f t="shared" si="1"/>
        <v>-0.16967213114754098</v>
      </c>
      <c r="K27" s="49"/>
      <c r="M27" s="30"/>
      <c r="N27" s="39"/>
      <c r="O27" s="39"/>
      <c r="P27" s="33"/>
      <c r="Q27" s="33"/>
    </row>
    <row r="28" spans="1:17" ht="11.25">
      <c r="A28" s="24">
        <f t="shared" si="4"/>
        <v>21</v>
      </c>
      <c r="B28" s="23" t="s">
        <v>30</v>
      </c>
      <c r="C28" s="50">
        <v>362</v>
      </c>
      <c r="D28" s="51">
        <v>534</v>
      </c>
      <c r="E28" s="52">
        <f t="shared" si="2"/>
        <v>17</v>
      </c>
      <c r="F28" s="53">
        <f t="shared" si="0"/>
        <v>-0.32209737827715357</v>
      </c>
      <c r="G28" s="54">
        <v>877</v>
      </c>
      <c r="H28" s="51">
        <v>1615</v>
      </c>
      <c r="I28" s="44">
        <f t="shared" si="3"/>
        <v>13</v>
      </c>
      <c r="J28" s="48">
        <f t="shared" si="1"/>
        <v>-0.4569659442724458</v>
      </c>
      <c r="K28" s="49"/>
      <c r="M28" s="30"/>
      <c r="N28" s="39"/>
      <c r="O28" s="39"/>
      <c r="P28" s="33"/>
      <c r="Q28" s="33"/>
    </row>
    <row r="29" spans="1:17" ht="11.25">
      <c r="A29" s="24">
        <f t="shared" si="4"/>
        <v>22</v>
      </c>
      <c r="B29" s="23" t="s">
        <v>37</v>
      </c>
      <c r="C29" s="50">
        <v>405</v>
      </c>
      <c r="D29" s="51">
        <v>408</v>
      </c>
      <c r="E29" s="52">
        <f t="shared" si="2"/>
        <v>21</v>
      </c>
      <c r="F29" s="53">
        <f t="shared" si="0"/>
        <v>-0.007352941176470588</v>
      </c>
      <c r="G29" s="54">
        <v>816</v>
      </c>
      <c r="H29" s="51">
        <v>888</v>
      </c>
      <c r="I29" s="44">
        <f t="shared" si="3"/>
        <v>21</v>
      </c>
      <c r="J29" s="48">
        <f t="shared" si="1"/>
        <v>-0.08108108108108109</v>
      </c>
      <c r="K29" s="49"/>
      <c r="M29" s="30"/>
      <c r="N29" s="39"/>
      <c r="O29" s="39"/>
      <c r="P29" s="33"/>
      <c r="Q29" s="33"/>
    </row>
    <row r="30" spans="1:17" ht="11.25">
      <c r="A30" s="24">
        <f t="shared" si="4"/>
        <v>23</v>
      </c>
      <c r="B30" s="23" t="s">
        <v>39</v>
      </c>
      <c r="C30" s="50">
        <v>264</v>
      </c>
      <c r="D30" s="51">
        <v>252</v>
      </c>
      <c r="E30" s="52">
        <f t="shared" si="2"/>
        <v>23</v>
      </c>
      <c r="F30" s="53">
        <f t="shared" si="0"/>
        <v>0.047619047619047616</v>
      </c>
      <c r="G30" s="54">
        <v>685</v>
      </c>
      <c r="H30" s="51">
        <v>582</v>
      </c>
      <c r="I30" s="44">
        <f t="shared" si="3"/>
        <v>23</v>
      </c>
      <c r="J30" s="48">
        <f t="shared" si="1"/>
        <v>0.17697594501718214</v>
      </c>
      <c r="K30" s="49"/>
      <c r="M30" s="30"/>
      <c r="N30" s="39"/>
      <c r="O30" s="41"/>
      <c r="P30" s="33"/>
      <c r="Q30" s="33"/>
    </row>
    <row r="31" spans="1:17" ht="11.25">
      <c r="A31" s="24">
        <f t="shared" si="4"/>
        <v>24</v>
      </c>
      <c r="B31" s="23" t="s">
        <v>40</v>
      </c>
      <c r="C31" s="50">
        <v>168</v>
      </c>
      <c r="D31" s="51">
        <v>201</v>
      </c>
      <c r="E31" s="52">
        <f t="shared" si="2"/>
        <v>26</v>
      </c>
      <c r="F31" s="53">
        <f t="shared" si="0"/>
        <v>-0.16417910447761194</v>
      </c>
      <c r="G31" s="54">
        <v>578</v>
      </c>
      <c r="H31" s="51">
        <v>493</v>
      </c>
      <c r="I31" s="44">
        <f t="shared" si="3"/>
        <v>26</v>
      </c>
      <c r="J31" s="48">
        <f t="shared" si="1"/>
        <v>0.1724137931034483</v>
      </c>
      <c r="K31" s="49"/>
      <c r="M31" s="30"/>
      <c r="N31" s="39"/>
      <c r="O31" s="39"/>
      <c r="P31" s="33"/>
      <c r="Q31" s="33"/>
    </row>
    <row r="32" spans="1:17" ht="11.25">
      <c r="A32" s="24">
        <f t="shared" si="4"/>
        <v>25</v>
      </c>
      <c r="B32" s="23" t="s">
        <v>41</v>
      </c>
      <c r="C32" s="50">
        <v>161</v>
      </c>
      <c r="D32" s="51">
        <v>177</v>
      </c>
      <c r="E32" s="52">
        <f t="shared" si="2"/>
        <v>27</v>
      </c>
      <c r="F32" s="53">
        <f t="shared" si="0"/>
        <v>-0.0903954802259887</v>
      </c>
      <c r="G32" s="54">
        <v>451</v>
      </c>
      <c r="H32" s="51">
        <v>452</v>
      </c>
      <c r="I32" s="44">
        <f t="shared" si="3"/>
        <v>27</v>
      </c>
      <c r="J32" s="48">
        <f t="shared" si="1"/>
        <v>-0.0022123893805309734</v>
      </c>
      <c r="K32" s="49"/>
      <c r="M32" s="30"/>
      <c r="N32" s="39"/>
      <c r="O32" s="39"/>
      <c r="P32" s="33"/>
      <c r="Q32" s="33"/>
    </row>
    <row r="33" spans="1:17" ht="11.25">
      <c r="A33" s="24">
        <f t="shared" si="4"/>
        <v>26</v>
      </c>
      <c r="B33" s="23" t="s">
        <v>42</v>
      </c>
      <c r="C33" s="50">
        <v>145</v>
      </c>
      <c r="D33" s="51">
        <v>257</v>
      </c>
      <c r="E33" s="52">
        <f t="shared" si="2"/>
        <v>22</v>
      </c>
      <c r="F33" s="53">
        <f t="shared" si="0"/>
        <v>-0.4357976653696498</v>
      </c>
      <c r="G33" s="54">
        <v>316</v>
      </c>
      <c r="H33" s="51">
        <v>517</v>
      </c>
      <c r="I33" s="44">
        <f t="shared" si="3"/>
        <v>25</v>
      </c>
      <c r="J33" s="48">
        <f t="shared" si="1"/>
        <v>-0.38878143133462284</v>
      </c>
      <c r="K33" s="49"/>
      <c r="M33" s="30"/>
      <c r="N33" s="39"/>
      <c r="O33" s="39"/>
      <c r="P33" s="33"/>
      <c r="Q33" s="33"/>
    </row>
    <row r="34" spans="1:17" ht="11.25">
      <c r="A34" s="24">
        <f t="shared" si="4"/>
        <v>27</v>
      </c>
      <c r="B34" s="23" t="s">
        <v>43</v>
      </c>
      <c r="C34" s="50">
        <v>131</v>
      </c>
      <c r="D34" s="51">
        <v>68</v>
      </c>
      <c r="E34" s="52">
        <f t="shared" si="2"/>
        <v>30</v>
      </c>
      <c r="F34" s="53">
        <f t="shared" si="0"/>
        <v>0.9264705882352942</v>
      </c>
      <c r="G34" s="54">
        <v>289</v>
      </c>
      <c r="H34" s="51">
        <v>141</v>
      </c>
      <c r="I34" s="44">
        <f t="shared" si="3"/>
        <v>31</v>
      </c>
      <c r="J34" s="48">
        <f t="shared" si="1"/>
        <v>1.049645390070922</v>
      </c>
      <c r="K34" s="49"/>
      <c r="M34" s="30"/>
      <c r="N34" s="39"/>
      <c r="O34" s="39"/>
      <c r="P34" s="33"/>
      <c r="Q34" s="33"/>
    </row>
    <row r="35" spans="1:17" ht="11.25">
      <c r="A35" s="24">
        <f t="shared" si="4"/>
        <v>28</v>
      </c>
      <c r="B35" s="23" t="s">
        <v>44</v>
      </c>
      <c r="C35" s="50">
        <v>114</v>
      </c>
      <c r="D35" s="51">
        <v>90</v>
      </c>
      <c r="E35" s="52">
        <f t="shared" si="2"/>
        <v>29</v>
      </c>
      <c r="F35" s="53">
        <f t="shared" si="0"/>
        <v>0.26666666666666666</v>
      </c>
      <c r="G35" s="54">
        <v>263</v>
      </c>
      <c r="H35" s="51">
        <v>210</v>
      </c>
      <c r="I35" s="44">
        <f t="shared" si="3"/>
        <v>29</v>
      </c>
      <c r="J35" s="48">
        <f t="shared" si="1"/>
        <v>0.2523809523809524</v>
      </c>
      <c r="K35" s="49"/>
      <c r="M35" s="30"/>
      <c r="N35" s="39"/>
      <c r="O35" s="39"/>
      <c r="P35" s="33"/>
      <c r="Q35" s="33"/>
    </row>
    <row r="36" spans="1:17" ht="11.25">
      <c r="A36" s="24">
        <f t="shared" si="4"/>
        <v>29</v>
      </c>
      <c r="B36" s="23" t="s">
        <v>38</v>
      </c>
      <c r="C36" s="50">
        <v>78</v>
      </c>
      <c r="D36" s="51">
        <v>240</v>
      </c>
      <c r="E36" s="52">
        <f t="shared" si="2"/>
        <v>24</v>
      </c>
      <c r="F36" s="53">
        <f t="shared" si="0"/>
        <v>-0.675</v>
      </c>
      <c r="G36" s="54">
        <v>220</v>
      </c>
      <c r="H36" s="51">
        <v>612</v>
      </c>
      <c r="I36" s="44">
        <f t="shared" si="3"/>
        <v>22</v>
      </c>
      <c r="J36" s="48">
        <f t="shared" si="1"/>
        <v>-0.6405228758169934</v>
      </c>
      <c r="K36" s="49"/>
      <c r="M36" s="30"/>
      <c r="N36" s="39"/>
      <c r="O36" s="39"/>
      <c r="P36" s="33"/>
      <c r="Q36" s="33"/>
    </row>
    <row r="37" spans="1:17" ht="11.25">
      <c r="A37" s="24">
        <f t="shared" si="4"/>
        <v>30</v>
      </c>
      <c r="B37" s="23" t="s">
        <v>45</v>
      </c>
      <c r="C37" s="50">
        <v>80</v>
      </c>
      <c r="D37" s="51">
        <v>117</v>
      </c>
      <c r="E37" s="52">
        <f t="shared" si="2"/>
        <v>28</v>
      </c>
      <c r="F37" s="53">
        <f t="shared" si="0"/>
        <v>-0.3162393162393162</v>
      </c>
      <c r="G37" s="54">
        <v>210</v>
      </c>
      <c r="H37" s="51">
        <v>263</v>
      </c>
      <c r="I37" s="44">
        <f t="shared" si="3"/>
        <v>28</v>
      </c>
      <c r="J37" s="48">
        <f t="shared" si="1"/>
        <v>-0.20152091254752852</v>
      </c>
      <c r="K37" s="49"/>
      <c r="M37" s="30"/>
      <c r="N37" s="39"/>
      <c r="O37" s="39"/>
      <c r="P37" s="33"/>
      <c r="Q37" s="33"/>
    </row>
    <row r="38" spans="1:17" ht="11.25">
      <c r="A38" s="24">
        <f t="shared" si="4"/>
        <v>31</v>
      </c>
      <c r="B38" s="23" t="s">
        <v>46</v>
      </c>
      <c r="C38" s="50">
        <v>56</v>
      </c>
      <c r="D38" s="51">
        <v>67</v>
      </c>
      <c r="E38" s="52">
        <f t="shared" si="2"/>
        <v>31</v>
      </c>
      <c r="F38" s="53">
        <f t="shared" si="0"/>
        <v>-0.16417910447761194</v>
      </c>
      <c r="G38" s="54">
        <v>169</v>
      </c>
      <c r="H38" s="51">
        <v>159</v>
      </c>
      <c r="I38" s="44">
        <f t="shared" si="3"/>
        <v>30</v>
      </c>
      <c r="J38" s="48">
        <f t="shared" si="1"/>
        <v>0.06289308176100629</v>
      </c>
      <c r="K38" s="49"/>
      <c r="M38" s="30"/>
      <c r="N38" s="39"/>
      <c r="O38" s="39"/>
      <c r="P38" s="33"/>
      <c r="Q38" s="33"/>
    </row>
    <row r="39" spans="1:17" ht="11.25">
      <c r="A39" s="24">
        <f t="shared" si="4"/>
        <v>32</v>
      </c>
      <c r="B39" s="23" t="s">
        <v>47</v>
      </c>
      <c r="C39" s="50">
        <v>38</v>
      </c>
      <c r="D39" s="51">
        <v>19</v>
      </c>
      <c r="E39" s="52">
        <f t="shared" si="2"/>
        <v>34</v>
      </c>
      <c r="F39" s="53">
        <f t="shared" si="0"/>
        <v>1</v>
      </c>
      <c r="G39" s="54">
        <v>83</v>
      </c>
      <c r="H39" s="51">
        <v>44</v>
      </c>
      <c r="I39" s="44">
        <f t="shared" si="3"/>
        <v>34</v>
      </c>
      <c r="J39" s="48">
        <f t="shared" si="1"/>
        <v>0.8863636363636364</v>
      </c>
      <c r="K39" s="49"/>
      <c r="M39" s="30"/>
      <c r="N39" s="39"/>
      <c r="O39" s="39"/>
      <c r="P39" s="33"/>
      <c r="Q39" s="33"/>
    </row>
    <row r="40" spans="1:17" ht="11.25">
      <c r="A40" s="24">
        <f t="shared" si="4"/>
        <v>33</v>
      </c>
      <c r="B40" s="23" t="s">
        <v>49</v>
      </c>
      <c r="C40" s="50">
        <v>31</v>
      </c>
      <c r="D40" s="51">
        <v>38</v>
      </c>
      <c r="E40" s="52">
        <f aca="true" t="shared" si="5" ref="E40:E71">RANK(D40,$D$8:$D$60)</f>
        <v>32</v>
      </c>
      <c r="F40" s="53">
        <f t="shared" si="0"/>
        <v>-0.18421052631578946</v>
      </c>
      <c r="G40" s="54">
        <v>80</v>
      </c>
      <c r="H40" s="51">
        <v>77</v>
      </c>
      <c r="I40" s="44">
        <f aca="true" t="shared" si="6" ref="I40:I71">RANK(H40,$H$8:$H$60)</f>
        <v>33</v>
      </c>
      <c r="J40" s="48">
        <f t="shared" si="1"/>
        <v>0.03896103896103896</v>
      </c>
      <c r="K40" s="49"/>
      <c r="M40" s="30"/>
      <c r="N40" s="39"/>
      <c r="O40" s="39"/>
      <c r="P40" s="33"/>
      <c r="Q40" s="33"/>
    </row>
    <row r="41" spans="1:17" ht="11.25">
      <c r="A41" s="24">
        <f aca="true" t="shared" si="7" ref="A41:A60">A40+1</f>
        <v>34</v>
      </c>
      <c r="B41" s="23" t="s">
        <v>48</v>
      </c>
      <c r="C41" s="50">
        <v>43</v>
      </c>
      <c r="D41" s="51">
        <v>30</v>
      </c>
      <c r="E41" s="52">
        <f t="shared" si="5"/>
        <v>33</v>
      </c>
      <c r="F41" s="53">
        <f t="shared" si="0"/>
        <v>0.43333333333333335</v>
      </c>
      <c r="G41" s="54">
        <v>74</v>
      </c>
      <c r="H41" s="51">
        <v>95</v>
      </c>
      <c r="I41" s="44">
        <f t="shared" si="6"/>
        <v>32</v>
      </c>
      <c r="J41" s="48">
        <f t="shared" si="1"/>
        <v>-0.22105263157894736</v>
      </c>
      <c r="K41" s="49"/>
      <c r="M41" s="30"/>
      <c r="N41" s="39"/>
      <c r="O41" s="39"/>
      <c r="P41" s="33"/>
      <c r="Q41" s="33"/>
    </row>
    <row r="42" spans="1:17" ht="11.25">
      <c r="A42" s="24">
        <f t="shared" si="7"/>
        <v>35</v>
      </c>
      <c r="B42" s="23" t="s">
        <v>50</v>
      </c>
      <c r="C42" s="50">
        <v>27</v>
      </c>
      <c r="D42" s="51">
        <v>19</v>
      </c>
      <c r="E42" s="52">
        <f t="shared" si="5"/>
        <v>34</v>
      </c>
      <c r="F42" s="53">
        <f t="shared" si="0"/>
        <v>0.42105263157894735</v>
      </c>
      <c r="G42" s="54">
        <v>56</v>
      </c>
      <c r="H42" s="51">
        <v>38</v>
      </c>
      <c r="I42" s="44">
        <f t="shared" si="6"/>
        <v>35</v>
      </c>
      <c r="J42" s="48">
        <f t="shared" si="1"/>
        <v>0.47368421052631576</v>
      </c>
      <c r="K42" s="49"/>
      <c r="M42" s="30"/>
      <c r="N42" s="39"/>
      <c r="O42" s="39"/>
      <c r="P42" s="33"/>
      <c r="Q42" s="33"/>
    </row>
    <row r="43" spans="1:17" ht="11.25">
      <c r="A43" s="24">
        <f t="shared" si="7"/>
        <v>36</v>
      </c>
      <c r="B43" s="23" t="s">
        <v>51</v>
      </c>
      <c r="C43" s="50">
        <v>20</v>
      </c>
      <c r="D43" s="51">
        <v>11</v>
      </c>
      <c r="E43" s="52">
        <f t="shared" si="5"/>
        <v>36</v>
      </c>
      <c r="F43" s="53">
        <f t="shared" si="0"/>
        <v>0.8181818181818182</v>
      </c>
      <c r="G43" s="54">
        <v>50</v>
      </c>
      <c r="H43" s="51">
        <v>25</v>
      </c>
      <c r="I43" s="44">
        <f t="shared" si="6"/>
        <v>37</v>
      </c>
      <c r="J43" s="48">
        <f t="shared" si="1"/>
        <v>1</v>
      </c>
      <c r="K43" s="49"/>
      <c r="M43" s="30"/>
      <c r="N43" s="39"/>
      <c r="O43" s="39"/>
      <c r="P43" s="33"/>
      <c r="Q43" s="33"/>
    </row>
    <row r="44" spans="1:17" ht="11.25">
      <c r="A44" s="24">
        <f t="shared" si="7"/>
        <v>37</v>
      </c>
      <c r="B44" s="23" t="s">
        <v>17</v>
      </c>
      <c r="C44" s="50">
        <v>4</v>
      </c>
      <c r="D44" s="51">
        <v>7</v>
      </c>
      <c r="E44" s="52">
        <f t="shared" si="5"/>
        <v>38</v>
      </c>
      <c r="F44" s="53">
        <f t="shared" si="0"/>
        <v>-0.42857142857142855</v>
      </c>
      <c r="G44" s="54">
        <v>10</v>
      </c>
      <c r="H44" s="51">
        <v>11</v>
      </c>
      <c r="I44" s="44">
        <f t="shared" si="6"/>
        <v>38</v>
      </c>
      <c r="J44" s="48">
        <f t="shared" si="1"/>
        <v>-0.09090909090909091</v>
      </c>
      <c r="K44" s="49"/>
      <c r="M44" s="30"/>
      <c r="N44" s="39"/>
      <c r="O44" s="39"/>
      <c r="P44" s="33"/>
      <c r="Q44" s="33"/>
    </row>
    <row r="45" spans="1:17" ht="11.25">
      <c r="A45" s="24">
        <f t="shared" si="7"/>
        <v>38</v>
      </c>
      <c r="B45" s="23" t="s">
        <v>53</v>
      </c>
      <c r="C45" s="50">
        <v>2</v>
      </c>
      <c r="D45" s="51">
        <v>0</v>
      </c>
      <c r="E45" s="52">
        <f t="shared" si="5"/>
        <v>50</v>
      </c>
      <c r="F45" s="53"/>
      <c r="G45" s="54">
        <v>10</v>
      </c>
      <c r="H45" s="51">
        <v>0</v>
      </c>
      <c r="I45" s="44">
        <f t="shared" si="6"/>
        <v>51</v>
      </c>
      <c r="J45" s="48"/>
      <c r="K45" s="49"/>
      <c r="M45" s="30"/>
      <c r="N45" s="39"/>
      <c r="O45" s="39"/>
      <c r="P45" s="33"/>
      <c r="Q45" s="33"/>
    </row>
    <row r="46" spans="1:17" ht="11.25">
      <c r="A46" s="24">
        <f t="shared" si="7"/>
        <v>39</v>
      </c>
      <c r="B46" s="23" t="s">
        <v>54</v>
      </c>
      <c r="C46" s="50">
        <v>4</v>
      </c>
      <c r="D46" s="51">
        <v>2</v>
      </c>
      <c r="E46" s="52">
        <f t="shared" si="5"/>
        <v>41</v>
      </c>
      <c r="F46" s="53">
        <f aca="true" t="shared" si="8" ref="F46:F51">(C46-D46)/D46</f>
        <v>1</v>
      </c>
      <c r="G46" s="54">
        <v>8</v>
      </c>
      <c r="H46" s="51">
        <v>4</v>
      </c>
      <c r="I46" s="44">
        <f t="shared" si="6"/>
        <v>42</v>
      </c>
      <c r="J46" s="48">
        <f aca="true" t="shared" si="9" ref="J46:J51">(G46-H46)/H46</f>
        <v>1</v>
      </c>
      <c r="K46" s="49"/>
      <c r="M46" s="30"/>
      <c r="N46" s="39"/>
      <c r="O46" s="39"/>
      <c r="P46" s="33"/>
      <c r="Q46" s="33"/>
    </row>
    <row r="47" spans="1:17" ht="11.25">
      <c r="A47" s="24">
        <f t="shared" si="7"/>
        <v>40</v>
      </c>
      <c r="B47" s="23" t="s">
        <v>10</v>
      </c>
      <c r="C47" s="50">
        <v>5</v>
      </c>
      <c r="D47" s="51">
        <v>2</v>
      </c>
      <c r="E47" s="52">
        <f t="shared" si="5"/>
        <v>41</v>
      </c>
      <c r="F47" s="53">
        <f t="shared" si="8"/>
        <v>1.5</v>
      </c>
      <c r="G47" s="54">
        <v>7</v>
      </c>
      <c r="H47" s="51">
        <v>2</v>
      </c>
      <c r="I47" s="44">
        <f t="shared" si="6"/>
        <v>46</v>
      </c>
      <c r="J47" s="48">
        <f t="shared" si="9"/>
        <v>2.5</v>
      </c>
      <c r="K47" s="49"/>
      <c r="M47" s="30"/>
      <c r="N47" s="39"/>
      <c r="O47" s="39"/>
      <c r="P47" s="33"/>
      <c r="Q47" s="33"/>
    </row>
    <row r="48" spans="1:17" ht="11.25">
      <c r="A48" s="24">
        <f t="shared" si="7"/>
        <v>41</v>
      </c>
      <c r="B48" s="23" t="s">
        <v>57</v>
      </c>
      <c r="C48" s="50">
        <v>1</v>
      </c>
      <c r="D48" s="51">
        <v>1</v>
      </c>
      <c r="E48" s="52">
        <f t="shared" si="5"/>
        <v>45</v>
      </c>
      <c r="F48" s="53">
        <f t="shared" si="8"/>
        <v>0</v>
      </c>
      <c r="G48" s="54">
        <v>6</v>
      </c>
      <c r="H48" s="51">
        <v>1</v>
      </c>
      <c r="I48" s="44">
        <f t="shared" si="6"/>
        <v>48</v>
      </c>
      <c r="J48" s="48">
        <f t="shared" si="9"/>
        <v>5</v>
      </c>
      <c r="K48" s="49"/>
      <c r="M48" s="30"/>
      <c r="N48" s="39"/>
      <c r="O48" s="39"/>
      <c r="P48" s="33"/>
      <c r="Q48" s="33"/>
    </row>
    <row r="49" spans="1:17" ht="11.25">
      <c r="A49" s="24">
        <f t="shared" si="7"/>
        <v>42</v>
      </c>
      <c r="B49" s="23" t="s">
        <v>19</v>
      </c>
      <c r="C49" s="50">
        <v>1</v>
      </c>
      <c r="D49" s="51">
        <v>2</v>
      </c>
      <c r="E49" s="52">
        <f t="shared" si="5"/>
        <v>41</v>
      </c>
      <c r="F49" s="53">
        <f t="shared" si="8"/>
        <v>-0.5</v>
      </c>
      <c r="G49" s="54">
        <v>3</v>
      </c>
      <c r="H49" s="51">
        <v>7</v>
      </c>
      <c r="I49" s="44">
        <f t="shared" si="6"/>
        <v>40</v>
      </c>
      <c r="J49" s="48">
        <f t="shared" si="9"/>
        <v>-0.5714285714285714</v>
      </c>
      <c r="K49" s="49"/>
      <c r="M49" s="30"/>
      <c r="N49" s="39"/>
      <c r="O49" s="39"/>
      <c r="P49" s="33"/>
      <c r="Q49" s="33"/>
    </row>
    <row r="50" spans="1:17" ht="11.25">
      <c r="A50" s="24">
        <f t="shared" si="7"/>
        <v>43</v>
      </c>
      <c r="B50" s="23" t="s">
        <v>59</v>
      </c>
      <c r="C50" s="50">
        <v>2</v>
      </c>
      <c r="D50" s="51">
        <v>2</v>
      </c>
      <c r="E50" s="52">
        <f t="shared" si="5"/>
        <v>41</v>
      </c>
      <c r="F50" s="53">
        <f t="shared" si="8"/>
        <v>0</v>
      </c>
      <c r="G50" s="54">
        <v>3</v>
      </c>
      <c r="H50" s="51">
        <v>3</v>
      </c>
      <c r="I50" s="44">
        <f t="shared" si="6"/>
        <v>45</v>
      </c>
      <c r="J50" s="48">
        <f t="shared" si="9"/>
        <v>0</v>
      </c>
      <c r="K50" s="49"/>
      <c r="M50" s="30"/>
      <c r="N50" s="39"/>
      <c r="O50" s="39"/>
      <c r="P50" s="33"/>
      <c r="Q50" s="33"/>
    </row>
    <row r="51" spans="1:17" ht="11.25">
      <c r="A51" s="24">
        <f t="shared" si="7"/>
        <v>44</v>
      </c>
      <c r="B51" s="23" t="s">
        <v>55</v>
      </c>
      <c r="C51" s="50">
        <v>2</v>
      </c>
      <c r="D51" s="51">
        <v>1</v>
      </c>
      <c r="E51" s="52">
        <f t="shared" si="5"/>
        <v>45</v>
      </c>
      <c r="F51" s="53">
        <f t="shared" si="8"/>
        <v>1</v>
      </c>
      <c r="G51" s="54">
        <v>3</v>
      </c>
      <c r="H51" s="51">
        <v>5</v>
      </c>
      <c r="I51" s="44">
        <f t="shared" si="6"/>
        <v>41</v>
      </c>
      <c r="J51" s="48">
        <f t="shared" si="9"/>
        <v>-0.4</v>
      </c>
      <c r="K51" s="49"/>
      <c r="M51" s="30"/>
      <c r="N51" s="39"/>
      <c r="O51" s="39"/>
      <c r="P51" s="33"/>
      <c r="Q51" s="33"/>
    </row>
    <row r="52" spans="1:17" ht="11.25">
      <c r="A52" s="24">
        <f t="shared" si="7"/>
        <v>45</v>
      </c>
      <c r="B52" s="23" t="s">
        <v>62</v>
      </c>
      <c r="C52" s="50">
        <v>1</v>
      </c>
      <c r="D52" s="51">
        <v>0</v>
      </c>
      <c r="E52" s="52">
        <f t="shared" si="5"/>
        <v>50</v>
      </c>
      <c r="F52" s="53"/>
      <c r="G52" s="54">
        <v>2</v>
      </c>
      <c r="H52" s="51">
        <v>0</v>
      </c>
      <c r="I52" s="44">
        <f t="shared" si="6"/>
        <v>51</v>
      </c>
      <c r="J52" s="48"/>
      <c r="K52" s="49"/>
      <c r="M52" s="30"/>
      <c r="N52" s="39"/>
      <c r="O52" s="41"/>
      <c r="P52" s="33"/>
      <c r="Q52" s="33"/>
    </row>
    <row r="53" spans="1:17" ht="11.25">
      <c r="A53" s="24">
        <f t="shared" si="7"/>
        <v>46</v>
      </c>
      <c r="B53" s="23" t="s">
        <v>58</v>
      </c>
      <c r="C53" s="50">
        <v>1</v>
      </c>
      <c r="D53" s="51">
        <v>3</v>
      </c>
      <c r="E53" s="52">
        <f t="shared" si="5"/>
        <v>40</v>
      </c>
      <c r="F53" s="53">
        <f>(C53-D53)/D53</f>
        <v>-0.6666666666666666</v>
      </c>
      <c r="G53" s="54">
        <v>2</v>
      </c>
      <c r="H53" s="51">
        <v>4</v>
      </c>
      <c r="I53" s="44">
        <f t="shared" si="6"/>
        <v>42</v>
      </c>
      <c r="J53" s="48">
        <f>(G53-H53)/H53</f>
        <v>-0.5</v>
      </c>
      <c r="K53" s="49"/>
      <c r="M53" s="30"/>
      <c r="N53" s="39"/>
      <c r="O53" s="39"/>
      <c r="P53" s="33"/>
      <c r="Q53" s="33"/>
    </row>
    <row r="54" spans="1:17" ht="11.25">
      <c r="A54" s="24">
        <f t="shared" si="7"/>
        <v>47</v>
      </c>
      <c r="B54" s="23" t="s">
        <v>60</v>
      </c>
      <c r="C54" s="50">
        <v>0</v>
      </c>
      <c r="D54" s="51">
        <v>1</v>
      </c>
      <c r="E54" s="52">
        <f t="shared" si="5"/>
        <v>45</v>
      </c>
      <c r="F54" s="53">
        <f>(C54-D54)/D54</f>
        <v>-1</v>
      </c>
      <c r="G54" s="54">
        <v>0</v>
      </c>
      <c r="H54" s="51">
        <v>2</v>
      </c>
      <c r="I54" s="44">
        <f t="shared" si="6"/>
        <v>46</v>
      </c>
      <c r="J54" s="48">
        <f>(G54-H54)/H54</f>
        <v>-1</v>
      </c>
      <c r="K54" s="49"/>
      <c r="M54" s="30"/>
      <c r="N54" s="39"/>
      <c r="O54" s="39"/>
      <c r="P54" s="33"/>
      <c r="Q54" s="33"/>
    </row>
    <row r="55" spans="1:17" ht="11.25">
      <c r="A55" s="24">
        <f t="shared" si="7"/>
        <v>48</v>
      </c>
      <c r="B55" s="23" t="s">
        <v>52</v>
      </c>
      <c r="C55" s="25">
        <v>0</v>
      </c>
      <c r="D55" s="51">
        <v>10</v>
      </c>
      <c r="E55" s="52">
        <f t="shared" si="5"/>
        <v>37</v>
      </c>
      <c r="F55" s="53">
        <f>(C55-D55)/D55</f>
        <v>-1</v>
      </c>
      <c r="G55" s="54">
        <v>1</v>
      </c>
      <c r="H55" s="51">
        <v>29</v>
      </c>
      <c r="I55" s="44">
        <f t="shared" si="6"/>
        <v>36</v>
      </c>
      <c r="J55" s="48">
        <f>(G55-H55)/H55</f>
        <v>-0.9655172413793104</v>
      </c>
      <c r="K55" s="49"/>
      <c r="M55" s="30"/>
      <c r="N55" s="39"/>
      <c r="O55" s="39"/>
      <c r="P55" s="33"/>
      <c r="Q55" s="33"/>
    </row>
    <row r="56" spans="1:17" ht="11.25">
      <c r="A56" s="24">
        <f t="shared" si="7"/>
        <v>49</v>
      </c>
      <c r="B56" s="23" t="s">
        <v>63</v>
      </c>
      <c r="C56" s="60">
        <v>0</v>
      </c>
      <c r="D56" s="47">
        <v>0</v>
      </c>
      <c r="E56" s="44">
        <f t="shared" si="5"/>
        <v>50</v>
      </c>
      <c r="F56" s="48"/>
      <c r="G56" s="46">
        <v>1</v>
      </c>
      <c r="H56" s="47">
        <v>1</v>
      </c>
      <c r="I56" s="44">
        <f t="shared" si="6"/>
        <v>48</v>
      </c>
      <c r="J56" s="48">
        <f>(G56-H56)/H56</f>
        <v>0</v>
      </c>
      <c r="K56" s="49"/>
      <c r="M56" s="33"/>
      <c r="N56" s="33"/>
      <c r="O56" s="33"/>
      <c r="P56" s="33"/>
      <c r="Q56" s="33"/>
    </row>
    <row r="57" spans="1:17" ht="11.25">
      <c r="A57" s="24">
        <f t="shared" si="7"/>
        <v>50</v>
      </c>
      <c r="B57" s="23" t="s">
        <v>64</v>
      </c>
      <c r="C57" s="60">
        <v>0</v>
      </c>
      <c r="D57" s="26">
        <v>0</v>
      </c>
      <c r="E57" s="44">
        <f t="shared" si="5"/>
        <v>50</v>
      </c>
      <c r="F57" s="48"/>
      <c r="G57" s="46">
        <v>1</v>
      </c>
      <c r="H57" s="26">
        <v>0</v>
      </c>
      <c r="I57" s="44">
        <f t="shared" si="6"/>
        <v>51</v>
      </c>
      <c r="J57" s="48"/>
      <c r="K57" s="49"/>
      <c r="M57" s="33"/>
      <c r="N57" s="33"/>
      <c r="O57" s="33"/>
      <c r="P57" s="33"/>
      <c r="Q57" s="33"/>
    </row>
    <row r="58" spans="1:17" ht="11.25">
      <c r="A58" s="24">
        <f t="shared" si="7"/>
        <v>51</v>
      </c>
      <c r="B58" s="23" t="s">
        <v>56</v>
      </c>
      <c r="C58" s="60">
        <v>0</v>
      </c>
      <c r="D58" s="47">
        <v>1</v>
      </c>
      <c r="E58" s="44">
        <f t="shared" si="5"/>
        <v>45</v>
      </c>
      <c r="F58" s="48">
        <f>(C58-D58)/D58</f>
        <v>-1</v>
      </c>
      <c r="G58" s="46">
        <v>1</v>
      </c>
      <c r="H58" s="47">
        <v>4</v>
      </c>
      <c r="I58" s="44">
        <f t="shared" si="6"/>
        <v>42</v>
      </c>
      <c r="J58" s="48">
        <f>(G58-H58)/H58</f>
        <v>-0.75</v>
      </c>
      <c r="K58" s="49"/>
      <c r="M58" s="33"/>
      <c r="N58" s="33"/>
      <c r="O58" s="33"/>
      <c r="P58" s="33"/>
      <c r="Q58" s="33"/>
    </row>
    <row r="59" spans="1:17" ht="11.25">
      <c r="A59" s="24">
        <f t="shared" si="7"/>
        <v>52</v>
      </c>
      <c r="B59" s="27" t="s">
        <v>21</v>
      </c>
      <c r="C59" s="60">
        <v>0</v>
      </c>
      <c r="D59" s="47">
        <v>6</v>
      </c>
      <c r="E59" s="44">
        <f t="shared" si="5"/>
        <v>39</v>
      </c>
      <c r="F59" s="55">
        <f>(C59-D59)/D59</f>
        <v>-1</v>
      </c>
      <c r="G59" s="50">
        <v>1</v>
      </c>
      <c r="H59" s="47">
        <v>10</v>
      </c>
      <c r="I59" s="44">
        <f t="shared" si="6"/>
        <v>39</v>
      </c>
      <c r="J59" s="55">
        <f>(G59-H59)/H59</f>
        <v>-0.9</v>
      </c>
      <c r="K59" s="49"/>
      <c r="M59" s="33"/>
      <c r="N59" s="33"/>
      <c r="O59" s="33"/>
      <c r="P59" s="33"/>
      <c r="Q59" s="33"/>
    </row>
    <row r="60" spans="1:17" ht="12" thickBot="1">
      <c r="A60" s="28">
        <f t="shared" si="7"/>
        <v>53</v>
      </c>
      <c r="B60" s="29" t="s">
        <v>61</v>
      </c>
      <c r="C60" s="61">
        <v>0</v>
      </c>
      <c r="D60" s="56">
        <v>1</v>
      </c>
      <c r="E60" s="57">
        <f t="shared" si="5"/>
        <v>45</v>
      </c>
      <c r="F60" s="58"/>
      <c r="G60" s="62">
        <v>0</v>
      </c>
      <c r="H60" s="56">
        <v>1</v>
      </c>
      <c r="I60" s="57">
        <f t="shared" si="6"/>
        <v>48</v>
      </c>
      <c r="J60" s="59">
        <f>(G60-H60)/H60</f>
        <v>-1</v>
      </c>
      <c r="K60" s="49"/>
      <c r="M60" s="33"/>
      <c r="N60" s="33"/>
      <c r="O60" s="33"/>
      <c r="P60" s="33"/>
      <c r="Q60" s="33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398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2007-03-07T10:12:21Z</cp:lastPrinted>
  <dcterms:created xsi:type="dcterms:W3CDTF">2007-03-07T10:11:36Z</dcterms:created>
  <dcterms:modified xsi:type="dcterms:W3CDTF">2007-03-07T10:13:35Z</dcterms:modified>
  <cp:category/>
  <cp:version/>
  <cp:contentType/>
  <cp:contentStatus/>
</cp:coreProperties>
</file>