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Δ0706_DEC07" sheetId="1" r:id="rId1"/>
  </sheets>
  <externalReferences>
    <externalReference r:id="rId4"/>
  </externalReferences>
  <definedNames>
    <definedName name="LCV_mo_YTD">#REF!</definedName>
    <definedName name="Market_Glance_DoUs_">#REF!</definedName>
    <definedName name="Market_Glance_iu_">#REF!</definedName>
    <definedName name="Market_Glance_n_">#REF!</definedName>
    <definedName name="PC_mo_YTD">#REF!</definedName>
    <definedName name="_xlnm.Print_Area" localSheetId="0">'Δ0706_DEC07'!$A$1:$J$72</definedName>
  </definedNames>
  <calcPr fullCalcOnLoad="1"/>
</workbook>
</file>

<file path=xl/sharedStrings.xml><?xml version="1.0" encoding="utf-8"?>
<sst xmlns="http://schemas.openxmlformats.org/spreadsheetml/2006/main" count="75" uniqueCount="75">
  <si>
    <t>DECEMBER '07 -YTD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</si>
  <si>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</si>
  <si>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</si>
  <si>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</si>
  <si>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</si>
  <si>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Δεκ-07</t>
  </si>
  <si>
    <t>Δεκ-06</t>
  </si>
  <si>
    <t>Δ07/06</t>
  </si>
  <si>
    <t>Rank</t>
  </si>
  <si>
    <t>TOTAL</t>
  </si>
  <si>
    <t>TOYOTA</t>
  </si>
  <si>
    <t>OPEL</t>
  </si>
  <si>
    <t>VOLKS WAGEN</t>
  </si>
  <si>
    <t>FORD</t>
  </si>
  <si>
    <t>HYUNDAI</t>
  </si>
  <si>
    <t>SUZUKI</t>
  </si>
  <si>
    <t>PEUGEOT</t>
  </si>
  <si>
    <t>CITROEN</t>
  </si>
  <si>
    <t>FIAT</t>
  </si>
  <si>
    <t>NISSAN</t>
  </si>
  <si>
    <t>SEAT</t>
  </si>
  <si>
    <t>SKODA</t>
  </si>
  <si>
    <t>MERCEDES</t>
  </si>
  <si>
    <t>KIA MOTORS</t>
  </si>
  <si>
    <t>RENAULT</t>
  </si>
  <si>
    <t>BMW</t>
  </si>
  <si>
    <t>CHEVROLET</t>
  </si>
  <si>
    <t>HONDA</t>
  </si>
  <si>
    <t>AUDI</t>
  </si>
  <si>
    <t>DAIHATSU</t>
  </si>
  <si>
    <t>MAZDA</t>
  </si>
  <si>
    <t>MITSUBISHI</t>
  </si>
  <si>
    <t>SMART</t>
  </si>
  <si>
    <t>CHRYSLER</t>
  </si>
  <si>
    <t>VOLVO</t>
  </si>
  <si>
    <t>ALFA ROMEO</t>
  </si>
  <si>
    <t>SUBARU</t>
  </si>
  <si>
    <t>MINI</t>
  </si>
  <si>
    <t>LANCIA</t>
  </si>
  <si>
    <t>SAAB</t>
  </si>
  <si>
    <t>LADA</t>
  </si>
  <si>
    <t>LAND ROVER</t>
  </si>
  <si>
    <t>PORSCHE</t>
  </si>
  <si>
    <t>LEXUS</t>
  </si>
  <si>
    <t>SSANGYONG</t>
  </si>
  <si>
    <t>MG ROVER</t>
  </si>
  <si>
    <t>JAGUAR</t>
  </si>
  <si>
    <t>CADILLAC</t>
  </si>
  <si>
    <t>HUMMER</t>
  </si>
  <si>
    <t>TRIGANO</t>
  </si>
  <si>
    <t>LANDWIND</t>
  </si>
  <si>
    <t>GM</t>
  </si>
  <si>
    <t>FERRARI</t>
  </si>
  <si>
    <t>BENTLEY</t>
  </si>
  <si>
    <t>ADRIA</t>
  </si>
  <si>
    <t>MASERATI</t>
  </si>
  <si>
    <t>CORVETTE</t>
  </si>
  <si>
    <t>OTHERS</t>
  </si>
  <si>
    <t>HOBBY</t>
  </si>
  <si>
    <t>MC LOUIS</t>
  </si>
  <si>
    <t>LOTUS</t>
  </si>
  <si>
    <t>LAMBORGHINI</t>
  </si>
  <si>
    <t>MORGAN</t>
  </si>
  <si>
    <t>HYMER</t>
  </si>
  <si>
    <t>RIMOR</t>
  </si>
  <si>
    <t>IVR</t>
  </si>
  <si>
    <t>DETHLEFFS</t>
  </si>
  <si>
    <t>SHIJIAZHUANG SHUANGHUAN</t>
  </si>
  <si>
    <t>MOBILVETTA</t>
  </si>
  <si>
    <t>ASTON MARTIN</t>
  </si>
  <si>
    <t>LAIKA CARAVANS</t>
  </si>
  <si>
    <t>SEA</t>
  </si>
  <si>
    <t>GREAT WALL</t>
  </si>
  <si>
    <t>CHALLENGER</t>
  </si>
  <si>
    <t>KNAUS TABBERT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</si>
</sst>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£&quot;;\-#,##0\ &quot;£&quot;"/>
    <numFmt numFmtId="187" formatCode="#,##0\ &quot;£&quot;;[Red]\-#,##0\ &quot;£&quot;"/>
    <numFmt numFmtId="188" formatCode="#,##0.00\ &quot;£&quot;;\-#,##0.00\ &quot;£&quot;"/>
    <numFmt numFmtId="189" formatCode="#,##0.00\ &quot;£&quot;;[Red]\-#,##0.00\ &quot;£&quot;"/>
    <numFmt numFmtId="190" formatCode="_-* #,##0\ &quot;£&quot;_-;\-* #,##0\ &quot;£&quot;_-;_-* &quot;-&quot;\ &quot;£&quot;_-;_-@_-"/>
    <numFmt numFmtId="191" formatCode="_-* #,##0\ _£_-;\-* #,##0\ _£_-;_-* &quot;-&quot;\ _£_-;_-@_-"/>
    <numFmt numFmtId="192" formatCode="_-* #,##0.00\ &quot;£&quot;_-;\-* #,##0.00\ &quot;£&quot;_-;_-* &quot;-&quot;??\ &quot;£&quot;_-;_-@_-"/>
    <numFmt numFmtId="193" formatCode="_-* #,##0.00\ _£_-;\-* #,##0.00\ _£_-;_-* &quot;-&quot;??\ _£_-;_-@_-"/>
    <numFmt numFmtId="194" formatCode="#,##0\ &quot;Δρχ&quot;;\-#,##0\ &quot;Δρχ&quot;"/>
    <numFmt numFmtId="195" formatCode="#,##0\ &quot;Δρχ&quot;;[Red]\-#,##0\ &quot;Δρχ&quot;"/>
    <numFmt numFmtId="196" formatCode="#,##0.00\ &quot;Δρχ&quot;;\-#,##0.00\ &quot;Δρχ&quot;"/>
    <numFmt numFmtId="197" formatCode="#,##0.00\ &quot;Δρχ&quot;;[Red]\-#,##0.00\ &quot;Δρχ&quot;"/>
    <numFmt numFmtId="198" formatCode="_-* #,##0\ &quot;Δρχ&quot;_-;\-* #,##0\ &quot;Δρχ&quot;_-;_-* &quot;-&quot;\ &quot;Δρχ&quot;_-;_-@_-"/>
    <numFmt numFmtId="199" formatCode="_-* #,##0\ _Δ_ρ_χ_-;\-* #,##0\ _Δ_ρ_χ_-;_-* &quot;-&quot;\ _Δ_ρ_χ_-;_-@_-"/>
    <numFmt numFmtId="200" formatCode="_-* #,##0.00\ &quot;Δρχ&quot;_-;\-* #,##0.00\ &quot;Δρχ&quot;_-;_-* &quot;-&quot;??\ &quot;Δρχ&quot;_-;_-@_-"/>
    <numFmt numFmtId="201" formatCode="_-* #,##0.00\ _Δ_ρ_χ_-;\-* #,##0.00\ _Δ_ρ_χ_-;_-* &quot;-&quot;??\ _Δ_ρ_χ_-;_-@_-"/>
    <numFmt numFmtId="202" formatCode="0.000"/>
    <numFmt numFmtId="203" formatCode="0.0"/>
    <numFmt numFmtId="204" formatCode="mmmm\ d\,\ yyyy"/>
    <numFmt numFmtId="205" formatCode="0.0000000"/>
    <numFmt numFmtId="206" formatCode="0.000000"/>
    <numFmt numFmtId="207" formatCode="0.00000"/>
    <numFmt numFmtId="208" formatCode="0.0000"/>
    <numFmt numFmtId="209" formatCode="0.0%"/>
    <numFmt numFmtId="210" formatCode="\(#\)"/>
  </numFmts>
  <fonts count="11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sz val="10"/>
      <color indexed="8"/>
      <name val="Arial"/>
      <family val="0"/>
    </font>
    <font>
      <sz val="8.5"/>
      <name val="Arial Greek"/>
      <family val="0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>
        <color indexed="47"/>
      </right>
      <top style="medium"/>
      <bottom style="hair">
        <color indexed="4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hair">
        <color indexed="47"/>
      </bottom>
    </border>
    <border>
      <left style="medium"/>
      <right style="thin"/>
      <top style="medium"/>
      <bottom style="hair">
        <color indexed="47"/>
      </bottom>
    </border>
    <border>
      <left>
        <color indexed="63"/>
      </left>
      <right style="medium"/>
      <top style="medium"/>
      <bottom style="hair">
        <color indexed="47"/>
      </bottom>
    </border>
    <border>
      <left style="medium"/>
      <right style="hair">
        <color indexed="47"/>
      </right>
      <top style="hair">
        <color indexed="47"/>
      </top>
      <bottom style="hair">
        <color indexed="47"/>
      </bottom>
    </border>
    <border>
      <left style="medium"/>
      <right style="medium"/>
      <top style="hair">
        <color indexed="47"/>
      </top>
      <bottom style="hair">
        <color indexed="47"/>
      </bottom>
    </border>
    <border>
      <left style="medium"/>
      <right style="thin"/>
      <top style="hair">
        <color indexed="47"/>
      </top>
      <bottom style="hair">
        <color indexed="47"/>
      </bottom>
    </border>
    <border>
      <left>
        <color indexed="63"/>
      </left>
      <right style="medium"/>
      <top style="hair">
        <color indexed="47"/>
      </top>
      <bottom style="hair">
        <color indexed="47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hair">
        <color indexed="47"/>
      </top>
      <bottom>
        <color indexed="63"/>
      </bottom>
    </border>
    <border>
      <left style="medium"/>
      <right style="thin"/>
      <top style="hair">
        <color indexed="47"/>
      </top>
      <bottom>
        <color indexed="63"/>
      </bottom>
    </border>
    <border>
      <left>
        <color indexed="63"/>
      </left>
      <right style="medium"/>
      <top style="hair">
        <color indexed="47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>
        <color indexed="47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thin">
        <color indexed="22"/>
      </right>
      <top style="hair">
        <color indexed="47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</cellStyleXfs>
  <cellXfs count="81">
    <xf numFmtId="0" fontId="0" fillId="0" borderId="0" xfId="0" applyAlignment="1">
      <alignment/>
    </xf>
    <xf numFmtId="0" fontId="5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6" fillId="0" borderId="0" xfId="24" applyFont="1" applyAlignment="1">
      <alignment horizontal="left" vertical="center"/>
      <protection/>
    </xf>
    <xf numFmtId="0" fontId="6" fillId="0" borderId="0" xfId="24" applyFont="1" applyAlignment="1">
      <alignment horizontal="centerContinuous" vertical="center"/>
      <protection/>
    </xf>
    <xf numFmtId="0" fontId="6" fillId="0" borderId="0" xfId="24" applyFont="1" applyAlignment="1">
      <alignment horizontal="center" wrapText="1"/>
      <protection/>
    </xf>
    <xf numFmtId="0" fontId="5" fillId="0" borderId="0" xfId="24" applyFont="1" applyFill="1" applyBorder="1">
      <alignment/>
      <protection/>
    </xf>
    <xf numFmtId="0" fontId="6" fillId="0" borderId="1" xfId="24" applyFont="1" applyBorder="1">
      <alignment/>
      <protection/>
    </xf>
    <xf numFmtId="0" fontId="7" fillId="0" borderId="2" xfId="23" applyFont="1" applyBorder="1">
      <alignment/>
      <protection/>
    </xf>
    <xf numFmtId="17" fontId="6" fillId="0" borderId="1" xfId="24" applyNumberFormat="1" applyFont="1" applyBorder="1" applyAlignment="1" quotePrefix="1">
      <alignment horizontal="center"/>
      <protection/>
    </xf>
    <xf numFmtId="17" fontId="6" fillId="0" borderId="1" xfId="24" applyNumberFormat="1" applyFont="1" applyBorder="1" applyAlignment="1" quotePrefix="1">
      <alignment horizontal="centerContinuous"/>
      <protection/>
    </xf>
    <xf numFmtId="0" fontId="6" fillId="0" borderId="2" xfId="24" applyFont="1" applyBorder="1" applyAlignment="1">
      <alignment horizontal="centerContinuous"/>
      <protection/>
    </xf>
    <xf numFmtId="0" fontId="6" fillId="0" borderId="2" xfId="24" applyFont="1" applyBorder="1" applyAlignment="1">
      <alignment horizontal="center"/>
      <protection/>
    </xf>
    <xf numFmtId="0" fontId="6" fillId="0" borderId="1" xfId="24" applyNumberFormat="1" applyFont="1" applyBorder="1" applyAlignment="1">
      <alignment horizontal="center"/>
      <protection/>
    </xf>
    <xf numFmtId="0" fontId="6" fillId="0" borderId="1" xfId="24" applyNumberFormat="1" applyFont="1" applyBorder="1" applyAlignment="1">
      <alignment horizontal="center"/>
      <protection/>
    </xf>
    <xf numFmtId="0" fontId="6" fillId="0" borderId="2" xfId="24" applyNumberFormat="1" applyFont="1" applyBorder="1" applyAlignment="1">
      <alignment horizontal="center"/>
      <protection/>
    </xf>
    <xf numFmtId="0" fontId="6" fillId="0" borderId="3" xfId="24" applyFont="1" applyBorder="1" applyAlignment="1">
      <alignment horizontal="left" vertical="center"/>
      <protection/>
    </xf>
    <xf numFmtId="0" fontId="7" fillId="0" borderId="4" xfId="23" applyFont="1" applyBorder="1" applyAlignment="1">
      <alignment horizontal="left" vertical="center"/>
      <protection/>
    </xf>
    <xf numFmtId="1" fontId="6" fillId="0" borderId="3" xfId="24" applyNumberFormat="1" applyFont="1" applyBorder="1" applyAlignment="1">
      <alignment horizontal="centerContinuous" vertical="center"/>
      <protection/>
    </xf>
    <xf numFmtId="1" fontId="6" fillId="0" borderId="4" xfId="24" applyNumberFormat="1" applyFont="1" applyBorder="1" applyAlignment="1">
      <alignment horizontal="centerContinuous" vertical="center"/>
      <protection/>
    </xf>
    <xf numFmtId="209" fontId="6" fillId="0" borderId="4" xfId="22" applyNumberFormat="1" applyFont="1" applyBorder="1" applyAlignment="1">
      <alignment horizontal="center" vertical="center"/>
    </xf>
    <xf numFmtId="1" fontId="6" fillId="0" borderId="3" xfId="24" applyNumberFormat="1" applyFont="1" applyBorder="1" applyAlignment="1">
      <alignment horizontal="center" vertical="center"/>
      <protection/>
    </xf>
    <xf numFmtId="0" fontId="5" fillId="0" borderId="0" xfId="24" applyFont="1" applyAlignment="1">
      <alignment horizontal="left" vertical="center"/>
      <protection/>
    </xf>
    <xf numFmtId="0" fontId="5" fillId="0" borderId="5" xfId="24" applyFont="1" applyBorder="1" applyAlignment="1">
      <alignment horizontal="center"/>
      <protection/>
    </xf>
    <xf numFmtId="0" fontId="8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210" fontId="5" fillId="0" borderId="9" xfId="24" applyNumberFormat="1" applyFont="1" applyBorder="1" applyAlignment="1">
      <alignment horizontal="center"/>
      <protection/>
    </xf>
    <xf numFmtId="209" fontId="5" fillId="0" borderId="9" xfId="22" applyNumberFormat="1" applyFont="1" applyBorder="1" applyAlignment="1">
      <alignment horizontal="center"/>
    </xf>
    <xf numFmtId="0" fontId="5" fillId="0" borderId="10" xfId="24" applyFont="1" applyBorder="1" applyAlignment="1">
      <alignment horizontal="center"/>
      <protection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210" fontId="5" fillId="0" borderId="13" xfId="24" applyNumberFormat="1" applyFont="1" applyBorder="1" applyAlignment="1">
      <alignment horizontal="center"/>
      <protection/>
    </xf>
    <xf numFmtId="209" fontId="5" fillId="0" borderId="13" xfId="22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09" fontId="5" fillId="0" borderId="13" xfId="22" applyNumberFormat="1" applyFont="1" applyBorder="1" applyAlignment="1">
      <alignment horizontal="center"/>
    </xf>
    <xf numFmtId="0" fontId="5" fillId="0" borderId="0" xfId="24" applyFont="1">
      <alignment/>
      <protection/>
    </xf>
    <xf numFmtId="0" fontId="5" fillId="0" borderId="10" xfId="24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210" fontId="5" fillId="0" borderId="13" xfId="24" applyNumberFormat="1" applyFont="1" applyBorder="1" applyAlignment="1">
      <alignment horizontal="center" vertical="center"/>
      <protection/>
    </xf>
    <xf numFmtId="0" fontId="5" fillId="0" borderId="13" xfId="24" applyFont="1" applyBorder="1" applyAlignment="1">
      <alignment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24" applyFont="1" applyBorder="1">
      <alignment/>
      <protection/>
    </xf>
    <xf numFmtId="0" fontId="5" fillId="0" borderId="11" xfId="24" applyFont="1" applyBorder="1" applyAlignment="1">
      <alignment horizontal="center"/>
      <protection/>
    </xf>
    <xf numFmtId="0" fontId="5" fillId="0" borderId="12" xfId="24" applyFont="1" applyBorder="1">
      <alignment/>
      <protection/>
    </xf>
    <xf numFmtId="0" fontId="8" fillId="0" borderId="14" xfId="0" applyFont="1" applyFill="1" applyBorder="1" applyAlignment="1">
      <alignment vertical="center" wrapText="1"/>
    </xf>
    <xf numFmtId="0" fontId="5" fillId="0" borderId="15" xfId="24" applyFont="1" applyBorder="1" applyAlignment="1">
      <alignment horizontal="center"/>
      <protection/>
    </xf>
    <xf numFmtId="0" fontId="5" fillId="0" borderId="16" xfId="24" applyFont="1" applyBorder="1">
      <alignment/>
      <protection/>
    </xf>
    <xf numFmtId="0" fontId="5" fillId="0" borderId="17" xfId="24" applyFont="1" applyBorder="1">
      <alignment/>
      <protection/>
    </xf>
    <xf numFmtId="0" fontId="5" fillId="0" borderId="18" xfId="24" applyFont="1" applyBorder="1" applyAlignment="1">
      <alignment horizontal="center"/>
      <protection/>
    </xf>
    <xf numFmtId="0" fontId="5" fillId="0" borderId="19" xfId="24" applyFont="1" applyBorder="1">
      <alignment/>
      <protection/>
    </xf>
    <xf numFmtId="0" fontId="5" fillId="0" borderId="20" xfId="24" applyFont="1" applyBorder="1">
      <alignment/>
      <protection/>
    </xf>
    <xf numFmtId="0" fontId="5" fillId="0" borderId="20" xfId="24" applyFont="1" applyBorder="1" applyAlignment="1">
      <alignment horizontal="center"/>
      <protection/>
    </xf>
    <xf numFmtId="0" fontId="5" fillId="0" borderId="19" xfId="24" applyFont="1" applyBorder="1" applyAlignment="1">
      <alignment horizontal="center"/>
      <protection/>
    </xf>
    <xf numFmtId="0" fontId="8" fillId="0" borderId="4" xfId="24" applyFont="1" applyBorder="1">
      <alignment/>
      <protection/>
    </xf>
    <xf numFmtId="0" fontId="5" fillId="0" borderId="21" xfId="24" applyFont="1" applyBorder="1" applyAlignment="1">
      <alignment horizontal="center"/>
      <protection/>
    </xf>
    <xf numFmtId="0" fontId="5" fillId="0" borderId="22" xfId="24" applyFont="1" applyBorder="1">
      <alignment/>
      <protection/>
    </xf>
    <xf numFmtId="210" fontId="5" fillId="0" borderId="23" xfId="24" applyNumberFormat="1" applyFont="1" applyBorder="1" applyAlignment="1">
      <alignment horizontal="center"/>
      <protection/>
    </xf>
    <xf numFmtId="0" fontId="5" fillId="0" borderId="4" xfId="24" applyFont="1" applyBorder="1">
      <alignment/>
      <protection/>
    </xf>
    <xf numFmtId="0" fontId="5" fillId="0" borderId="22" xfId="24" applyFont="1" applyBorder="1" applyAlignment="1">
      <alignment horizontal="center"/>
      <protection/>
    </xf>
    <xf numFmtId="0" fontId="5" fillId="0" borderId="24" xfId="24" applyFont="1" applyBorder="1">
      <alignment/>
      <protection/>
    </xf>
    <xf numFmtId="0" fontId="6" fillId="0" borderId="0" xfId="24" applyFont="1" applyFill="1" applyBorder="1">
      <alignment/>
      <protection/>
    </xf>
    <xf numFmtId="0" fontId="7" fillId="0" borderId="0" xfId="23" applyFont="1" applyFill="1" applyBorder="1">
      <alignment/>
      <protection/>
    </xf>
    <xf numFmtId="17" fontId="6" fillId="0" borderId="0" xfId="24" applyNumberFormat="1" applyFont="1" applyFill="1" applyBorder="1" applyAlignment="1">
      <alignment horizontal="center"/>
      <protection/>
    </xf>
    <xf numFmtId="0" fontId="6" fillId="0" borderId="0" xfId="24" applyFont="1" applyFill="1" applyBorder="1" applyAlignment="1">
      <alignment horizontal="left" vertical="center"/>
      <protection/>
    </xf>
    <xf numFmtId="0" fontId="7" fillId="0" borderId="0" xfId="23" applyFont="1" applyFill="1" applyBorder="1" applyAlignment="1">
      <alignment horizontal="left" vertical="center"/>
      <protection/>
    </xf>
    <xf numFmtId="1" fontId="6" fillId="0" borderId="0" xfId="24" applyNumberFormat="1" applyFont="1" applyFill="1" applyBorder="1" applyAlignment="1">
      <alignment horizontal="centerContinuous" vertical="center"/>
      <protection/>
    </xf>
    <xf numFmtId="1" fontId="6" fillId="0" borderId="0" xfId="24" applyNumberFormat="1" applyFont="1" applyFill="1" applyBorder="1" applyAlignment="1">
      <alignment horizontal="center" vertical="center"/>
      <protection/>
    </xf>
    <xf numFmtId="0" fontId="5" fillId="0" borderId="0" xfId="24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0" fillId="0" borderId="0" xfId="21" applyFont="1" applyFill="1" applyBorder="1">
      <alignment/>
      <protection/>
    </xf>
    <xf numFmtId="0" fontId="8" fillId="0" borderId="25" xfId="0" applyFont="1" applyFill="1" applyBorder="1" applyAlignment="1">
      <alignment vertical="center" wrapText="1"/>
    </xf>
    <xf numFmtId="0" fontId="8" fillId="0" borderId="25" xfId="24" applyFont="1" applyBorder="1">
      <alignment/>
      <protection/>
    </xf>
    <xf numFmtId="0" fontId="8" fillId="0" borderId="26" xfId="24" applyFont="1" applyBorder="1">
      <alignment/>
      <protection/>
    </xf>
    <xf numFmtId="0" fontId="5" fillId="0" borderId="27" xfId="24" applyFont="1" applyBorder="1" applyAlignment="1">
      <alignment horizontal="center"/>
      <protection/>
    </xf>
    <xf numFmtId="0" fontId="5" fillId="0" borderId="28" xfId="24" applyFont="1" applyBorder="1" applyAlignment="1">
      <alignment horizontal="center"/>
      <protection/>
    </xf>
    <xf numFmtId="0" fontId="5" fillId="0" borderId="29" xfId="24" applyFont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eb99_New" xfId="21"/>
    <cellStyle name="Percent" xfId="22"/>
    <cellStyle name="Βασικό_1998-12-b" xfId="23"/>
    <cellStyle name="Βασικό_COMPARISON98_97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3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6.375" style="1" customWidth="1"/>
    <col min="2" max="2" width="16.625" style="1" customWidth="1"/>
    <col min="3" max="3" width="8.375" style="1" bestFit="1" customWidth="1"/>
    <col min="4" max="4" width="5.25390625" style="1" bestFit="1" customWidth="1"/>
    <col min="5" max="5" width="4.875" style="1" customWidth="1"/>
    <col min="6" max="6" width="9.375" style="1" bestFit="1" customWidth="1"/>
    <col min="7" max="7" width="10.375" style="1" customWidth="1"/>
    <col min="8" max="8" width="5.875" style="1" bestFit="1" customWidth="1"/>
    <col min="9" max="9" width="6.125" style="2" customWidth="1"/>
    <col min="10" max="10" width="9.375" style="1" bestFit="1" customWidth="1"/>
    <col min="11" max="11" width="9.125" style="1" customWidth="1"/>
    <col min="12" max="12" width="9.375" style="1" bestFit="1" customWidth="1"/>
    <col min="13" max="13" width="14.375" style="1" customWidth="1"/>
    <col min="14" max="14" width="9.375" style="1" bestFit="1" customWidth="1"/>
    <col min="15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4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L4" s="6"/>
      <c r="M4" s="6"/>
      <c r="N4" s="6"/>
    </row>
    <row r="5" spans="6:14" ht="4.5" customHeight="1" thickBot="1">
      <c r="F5" s="2"/>
      <c r="L5" s="6"/>
      <c r="M5" s="6"/>
      <c r="N5" s="6"/>
    </row>
    <row r="6" spans="1:15" ht="11.25">
      <c r="A6" s="7" t="s">
        <v>3</v>
      </c>
      <c r="B6" s="8" t="s">
        <v>4</v>
      </c>
      <c r="C6" s="9" t="s">
        <v>5</v>
      </c>
      <c r="D6" s="10" t="s">
        <v>6</v>
      </c>
      <c r="E6" s="11"/>
      <c r="F6" s="12" t="s">
        <v>7</v>
      </c>
      <c r="G6" s="13" t="str">
        <f>C6&amp;" YTD"</f>
        <v>Δεκ-07 YTD</v>
      </c>
      <c r="H6" s="14" t="str">
        <f>D6&amp;" YTD"</f>
        <v>Δεκ-06 YTD</v>
      </c>
      <c r="I6" s="15"/>
      <c r="J6" s="12" t="str">
        <f>F6</f>
        <v>Δ07/06</v>
      </c>
      <c r="L6" s="63"/>
      <c r="M6" s="64"/>
      <c r="N6" s="65"/>
      <c r="O6" s="65"/>
    </row>
    <row r="7" spans="1:15" s="22" customFormat="1" ht="18.75" customHeight="1" thickBot="1">
      <c r="A7" s="16" t="s">
        <v>8</v>
      </c>
      <c r="B7" s="17" t="s">
        <v>9</v>
      </c>
      <c r="C7" s="18">
        <f>SUM(C8:C72)</f>
        <v>10414</v>
      </c>
      <c r="D7" s="18">
        <f>SUM(D8:D72)</f>
        <v>12603</v>
      </c>
      <c r="E7" s="19"/>
      <c r="F7" s="20">
        <f aca="true" t="shared" si="0" ref="F7:F44">(C7-D7)/D7</f>
        <v>-0.17368880425295566</v>
      </c>
      <c r="G7" s="21">
        <f>SUM(G8:G72)</f>
        <v>279794</v>
      </c>
      <c r="H7" s="18">
        <f>SUM(H8:H72)</f>
        <v>267706</v>
      </c>
      <c r="I7" s="19"/>
      <c r="J7" s="20">
        <f aca="true" t="shared" si="1" ref="J7:J44">(G7-H7)/H7</f>
        <v>0.045154012237305106</v>
      </c>
      <c r="L7" s="66"/>
      <c r="M7" s="67"/>
      <c r="N7" s="68"/>
      <c r="O7" s="69"/>
    </row>
    <row r="8" spans="1:15" ht="12.75" customHeight="1">
      <c r="A8" s="23">
        <v>1</v>
      </c>
      <c r="B8" s="24" t="s">
        <v>10</v>
      </c>
      <c r="C8" s="25">
        <v>762</v>
      </c>
      <c r="D8" s="26">
        <v>821</v>
      </c>
      <c r="E8" s="27">
        <f aca="true" t="shared" si="2" ref="E8:E39">RANK(D8,$D$8:$D$72)</f>
        <v>5</v>
      </c>
      <c r="F8" s="28">
        <f t="shared" si="0"/>
        <v>-0.07186358099878197</v>
      </c>
      <c r="G8" s="25">
        <v>27701</v>
      </c>
      <c r="H8" s="26">
        <v>25514</v>
      </c>
      <c r="I8" s="27">
        <f aca="true" t="shared" si="3" ref="I8:I39">RANK(H8,$H$8:$H$72)</f>
        <v>1</v>
      </c>
      <c r="J8" s="28">
        <f t="shared" si="1"/>
        <v>0.0857176452143921</v>
      </c>
      <c r="L8" s="70"/>
      <c r="M8" s="71"/>
      <c r="N8" s="72"/>
      <c r="O8" s="72"/>
    </row>
    <row r="9" spans="1:15" ht="12.75" customHeight="1">
      <c r="A9" s="29">
        <f aca="true" t="shared" si="4" ref="A9:A40">A8+1</f>
        <v>2</v>
      </c>
      <c r="B9" s="24" t="s">
        <v>11</v>
      </c>
      <c r="C9" s="30">
        <v>738</v>
      </c>
      <c r="D9" s="31">
        <v>817</v>
      </c>
      <c r="E9" s="32">
        <f t="shared" si="2"/>
        <v>6</v>
      </c>
      <c r="F9" s="33">
        <f t="shared" si="0"/>
        <v>-0.0966952264381885</v>
      </c>
      <c r="G9" s="30">
        <v>23325</v>
      </c>
      <c r="H9" s="31">
        <v>18154</v>
      </c>
      <c r="I9" s="32">
        <f t="shared" si="3"/>
        <v>5</v>
      </c>
      <c r="J9" s="33">
        <f t="shared" si="1"/>
        <v>0.2848408064338438</v>
      </c>
      <c r="L9" s="70"/>
      <c r="M9" s="71"/>
      <c r="N9" s="72"/>
      <c r="O9" s="72"/>
    </row>
    <row r="10" spans="1:15" ht="12.75" customHeight="1">
      <c r="A10" s="29">
        <f t="shared" si="4"/>
        <v>3</v>
      </c>
      <c r="B10" s="24" t="s">
        <v>12</v>
      </c>
      <c r="C10" s="30">
        <v>738</v>
      </c>
      <c r="D10" s="31">
        <v>1079</v>
      </c>
      <c r="E10" s="32">
        <f t="shared" si="2"/>
        <v>2</v>
      </c>
      <c r="F10" s="33">
        <f t="shared" si="0"/>
        <v>-0.3160333642261353</v>
      </c>
      <c r="G10" s="30">
        <v>22056</v>
      </c>
      <c r="H10" s="31">
        <v>21256</v>
      </c>
      <c r="I10" s="32">
        <f t="shared" si="3"/>
        <v>2</v>
      </c>
      <c r="J10" s="33">
        <f t="shared" si="1"/>
        <v>0.03763643206624012</v>
      </c>
      <c r="L10" s="70"/>
      <c r="M10" s="71"/>
      <c r="N10" s="72"/>
      <c r="O10" s="72"/>
    </row>
    <row r="11" spans="1:15" ht="12.75" customHeight="1">
      <c r="A11" s="29">
        <f t="shared" si="4"/>
        <v>4</v>
      </c>
      <c r="B11" s="24" t="s">
        <v>13</v>
      </c>
      <c r="C11" s="30">
        <v>916</v>
      </c>
      <c r="D11" s="31">
        <v>1425</v>
      </c>
      <c r="E11" s="32">
        <f t="shared" si="2"/>
        <v>1</v>
      </c>
      <c r="F11" s="33">
        <f t="shared" si="0"/>
        <v>-0.35719298245614034</v>
      </c>
      <c r="G11" s="30">
        <v>19059</v>
      </c>
      <c r="H11" s="31">
        <v>20357</v>
      </c>
      <c r="I11" s="32">
        <f t="shared" si="3"/>
        <v>3</v>
      </c>
      <c r="J11" s="33">
        <f t="shared" si="1"/>
        <v>-0.06376185096035762</v>
      </c>
      <c r="L11" s="70"/>
      <c r="M11" s="71"/>
      <c r="N11" s="72"/>
      <c r="O11" s="72"/>
    </row>
    <row r="12" spans="1:15" ht="12.75" customHeight="1">
      <c r="A12" s="29">
        <f t="shared" si="4"/>
        <v>5</v>
      </c>
      <c r="B12" s="24" t="s">
        <v>14</v>
      </c>
      <c r="C12" s="30">
        <v>502</v>
      </c>
      <c r="D12" s="31">
        <v>670</v>
      </c>
      <c r="E12" s="32">
        <f t="shared" si="2"/>
        <v>7</v>
      </c>
      <c r="F12" s="33">
        <f t="shared" si="0"/>
        <v>-0.2507462686567164</v>
      </c>
      <c r="G12" s="30">
        <v>17282</v>
      </c>
      <c r="H12" s="31">
        <v>19715</v>
      </c>
      <c r="I12" s="32">
        <f t="shared" si="3"/>
        <v>4</v>
      </c>
      <c r="J12" s="33">
        <f t="shared" si="1"/>
        <v>-0.12340857215318285</v>
      </c>
      <c r="L12" s="70"/>
      <c r="M12" s="71"/>
      <c r="N12" s="72"/>
      <c r="O12" s="72"/>
    </row>
    <row r="13" spans="1:15" ht="12.75" customHeight="1">
      <c r="A13" s="29">
        <f t="shared" si="4"/>
        <v>6</v>
      </c>
      <c r="B13" s="24" t="s">
        <v>15</v>
      </c>
      <c r="C13" s="30">
        <v>515</v>
      </c>
      <c r="D13" s="31">
        <v>521</v>
      </c>
      <c r="E13" s="32">
        <f t="shared" si="2"/>
        <v>8</v>
      </c>
      <c r="F13" s="33">
        <f t="shared" si="0"/>
        <v>-0.011516314779270634</v>
      </c>
      <c r="G13" s="30">
        <v>14797</v>
      </c>
      <c r="H13" s="31">
        <v>12651</v>
      </c>
      <c r="I13" s="32">
        <f t="shared" si="3"/>
        <v>7</v>
      </c>
      <c r="J13" s="33">
        <f t="shared" si="1"/>
        <v>0.16963085922061497</v>
      </c>
      <c r="L13" s="70"/>
      <c r="M13" s="71"/>
      <c r="N13" s="72"/>
      <c r="O13" s="72"/>
    </row>
    <row r="14" spans="1:15" ht="12.75" customHeight="1">
      <c r="A14" s="29">
        <f t="shared" si="4"/>
        <v>7</v>
      </c>
      <c r="B14" s="24" t="s">
        <v>17</v>
      </c>
      <c r="C14" s="30">
        <v>333</v>
      </c>
      <c r="D14" s="31">
        <v>241</v>
      </c>
      <c r="E14" s="32">
        <f t="shared" si="2"/>
        <v>18</v>
      </c>
      <c r="F14" s="33">
        <f t="shared" si="0"/>
        <v>0.3817427385892116</v>
      </c>
      <c r="G14" s="30">
        <v>14030</v>
      </c>
      <c r="H14" s="31">
        <v>12128</v>
      </c>
      <c r="I14" s="32">
        <f t="shared" si="3"/>
        <v>8</v>
      </c>
      <c r="J14" s="33">
        <f t="shared" si="1"/>
        <v>0.15682717678100264</v>
      </c>
      <c r="L14" s="70"/>
      <c r="M14" s="71"/>
      <c r="N14" s="72"/>
      <c r="O14" s="72"/>
    </row>
    <row r="15" spans="1:15" ht="12.75" customHeight="1">
      <c r="A15" s="29">
        <f t="shared" si="4"/>
        <v>8</v>
      </c>
      <c r="B15" s="24" t="s">
        <v>16</v>
      </c>
      <c r="C15" s="30">
        <v>289</v>
      </c>
      <c r="D15" s="31">
        <v>428</v>
      </c>
      <c r="E15" s="32">
        <f t="shared" si="2"/>
        <v>11</v>
      </c>
      <c r="F15" s="33">
        <f t="shared" si="0"/>
        <v>-0.3247663551401869</v>
      </c>
      <c r="G15" s="30">
        <v>12642</v>
      </c>
      <c r="H15" s="31">
        <v>13363</v>
      </c>
      <c r="I15" s="32">
        <f t="shared" si="3"/>
        <v>6</v>
      </c>
      <c r="J15" s="33">
        <f t="shared" si="1"/>
        <v>-0.05395495023572551</v>
      </c>
      <c r="L15" s="70"/>
      <c r="M15" s="71"/>
      <c r="N15" s="72"/>
      <c r="O15" s="72"/>
    </row>
    <row r="16" spans="1:15" ht="12.75" customHeight="1">
      <c r="A16" s="29">
        <f t="shared" si="4"/>
        <v>9</v>
      </c>
      <c r="B16" s="24" t="s">
        <v>18</v>
      </c>
      <c r="C16" s="30">
        <v>437</v>
      </c>
      <c r="D16" s="31">
        <v>488</v>
      </c>
      <c r="E16" s="32">
        <f t="shared" si="2"/>
        <v>10</v>
      </c>
      <c r="F16" s="33">
        <f t="shared" si="0"/>
        <v>-0.10450819672131148</v>
      </c>
      <c r="G16" s="30">
        <v>11770</v>
      </c>
      <c r="H16" s="31">
        <v>10303</v>
      </c>
      <c r="I16" s="32">
        <f t="shared" si="3"/>
        <v>11</v>
      </c>
      <c r="J16" s="33">
        <f t="shared" si="1"/>
        <v>0.14238571289915558</v>
      </c>
      <c r="L16" s="70"/>
      <c r="M16" s="71"/>
      <c r="N16" s="72"/>
      <c r="O16" s="72"/>
    </row>
    <row r="17" spans="1:15" ht="12.75" customHeight="1">
      <c r="A17" s="29">
        <f t="shared" si="4"/>
        <v>10</v>
      </c>
      <c r="B17" s="24" t="s">
        <v>19</v>
      </c>
      <c r="C17" s="30">
        <v>392</v>
      </c>
      <c r="D17" s="31">
        <v>841</v>
      </c>
      <c r="E17" s="32">
        <f t="shared" si="2"/>
        <v>4</v>
      </c>
      <c r="F17" s="33">
        <f t="shared" si="0"/>
        <v>-0.5338882282996433</v>
      </c>
      <c r="G17" s="30">
        <v>11046</v>
      </c>
      <c r="H17" s="31">
        <v>11222</v>
      </c>
      <c r="I17" s="32">
        <f t="shared" si="3"/>
        <v>9</v>
      </c>
      <c r="J17" s="33">
        <f t="shared" si="1"/>
        <v>-0.015683478880769916</v>
      </c>
      <c r="L17" s="70"/>
      <c r="M17" s="71"/>
      <c r="N17" s="72"/>
      <c r="O17" s="72"/>
    </row>
    <row r="18" spans="1:15" ht="12.75" customHeight="1">
      <c r="A18" s="29">
        <f t="shared" si="4"/>
        <v>11</v>
      </c>
      <c r="B18" s="24" t="s">
        <v>21</v>
      </c>
      <c r="C18" s="30">
        <v>459</v>
      </c>
      <c r="D18" s="31">
        <v>385</v>
      </c>
      <c r="E18" s="32">
        <f t="shared" si="2"/>
        <v>12</v>
      </c>
      <c r="F18" s="33">
        <f t="shared" si="0"/>
        <v>0.19220779220779222</v>
      </c>
      <c r="G18" s="30">
        <v>10434</v>
      </c>
      <c r="H18" s="31">
        <v>9857</v>
      </c>
      <c r="I18" s="32">
        <f t="shared" si="3"/>
        <v>12</v>
      </c>
      <c r="J18" s="33">
        <f t="shared" si="1"/>
        <v>0.05853708024753982</v>
      </c>
      <c r="L18" s="70"/>
      <c r="M18" s="71"/>
      <c r="N18" s="72"/>
      <c r="O18" s="72"/>
    </row>
    <row r="19" spans="1:15" ht="12.75" customHeight="1">
      <c r="A19" s="29">
        <f t="shared" si="4"/>
        <v>12</v>
      </c>
      <c r="B19" s="24" t="s">
        <v>20</v>
      </c>
      <c r="C19" s="30">
        <v>322</v>
      </c>
      <c r="D19" s="31">
        <v>355</v>
      </c>
      <c r="E19" s="32">
        <f t="shared" si="2"/>
        <v>16</v>
      </c>
      <c r="F19" s="33">
        <f t="shared" si="0"/>
        <v>-0.09295774647887324</v>
      </c>
      <c r="G19" s="30">
        <v>9102</v>
      </c>
      <c r="H19" s="31">
        <v>10408</v>
      </c>
      <c r="I19" s="32">
        <f t="shared" si="3"/>
        <v>10</v>
      </c>
      <c r="J19" s="33">
        <f t="shared" si="1"/>
        <v>-0.1254803996925442</v>
      </c>
      <c r="L19" s="70"/>
      <c r="M19" s="71"/>
      <c r="N19" s="72"/>
      <c r="O19" s="72"/>
    </row>
    <row r="20" spans="1:15" ht="12.75" customHeight="1">
      <c r="A20" s="29">
        <f t="shared" si="4"/>
        <v>13</v>
      </c>
      <c r="B20" s="24" t="s">
        <v>22</v>
      </c>
      <c r="C20" s="30">
        <v>465</v>
      </c>
      <c r="D20" s="31">
        <v>378</v>
      </c>
      <c r="E20" s="32">
        <f t="shared" si="2"/>
        <v>13</v>
      </c>
      <c r="F20" s="33">
        <f t="shared" si="0"/>
        <v>0.23015873015873015</v>
      </c>
      <c r="G20" s="30">
        <v>8782</v>
      </c>
      <c r="H20" s="31">
        <v>8288</v>
      </c>
      <c r="I20" s="32">
        <f t="shared" si="3"/>
        <v>13</v>
      </c>
      <c r="J20" s="33">
        <f t="shared" si="1"/>
        <v>0.0596042471042471</v>
      </c>
      <c r="L20" s="70"/>
      <c r="M20" s="71"/>
      <c r="N20" s="72"/>
      <c r="O20" s="72"/>
    </row>
    <row r="21" spans="1:15" ht="12.75" customHeight="1">
      <c r="A21" s="29">
        <f t="shared" si="4"/>
        <v>14</v>
      </c>
      <c r="B21" s="24" t="s">
        <v>23</v>
      </c>
      <c r="C21" s="30">
        <v>307</v>
      </c>
      <c r="D21" s="31">
        <v>367</v>
      </c>
      <c r="E21" s="32">
        <f t="shared" si="2"/>
        <v>14</v>
      </c>
      <c r="F21" s="33">
        <f t="shared" si="0"/>
        <v>-0.16348773841961853</v>
      </c>
      <c r="G21" s="30">
        <v>8338</v>
      </c>
      <c r="H21" s="31">
        <v>7225</v>
      </c>
      <c r="I21" s="32">
        <f t="shared" si="3"/>
        <v>15</v>
      </c>
      <c r="J21" s="33">
        <f t="shared" si="1"/>
        <v>0.1540484429065744</v>
      </c>
      <c r="L21" s="70"/>
      <c r="M21" s="71"/>
      <c r="N21" s="72"/>
      <c r="O21" s="72"/>
    </row>
    <row r="22" spans="1:15" ht="12.75" customHeight="1">
      <c r="A22" s="29">
        <f t="shared" si="4"/>
        <v>15</v>
      </c>
      <c r="B22" s="24" t="s">
        <v>25</v>
      </c>
      <c r="C22" s="30">
        <v>435</v>
      </c>
      <c r="D22" s="31">
        <v>315</v>
      </c>
      <c r="E22" s="32">
        <f t="shared" si="2"/>
        <v>17</v>
      </c>
      <c r="F22" s="33">
        <f t="shared" si="0"/>
        <v>0.38095238095238093</v>
      </c>
      <c r="G22" s="30">
        <v>8128</v>
      </c>
      <c r="H22" s="31">
        <v>7143</v>
      </c>
      <c r="I22" s="32">
        <f t="shared" si="3"/>
        <v>16</v>
      </c>
      <c r="J22" s="33">
        <f t="shared" si="1"/>
        <v>0.1378972420551589</v>
      </c>
      <c r="L22" s="70"/>
      <c r="M22" s="71"/>
      <c r="N22" s="72"/>
      <c r="O22" s="72"/>
    </row>
    <row r="23" spans="1:15" ht="12.75" customHeight="1">
      <c r="A23" s="29">
        <f t="shared" si="4"/>
        <v>16</v>
      </c>
      <c r="B23" s="24" t="s">
        <v>26</v>
      </c>
      <c r="C23" s="30">
        <v>217</v>
      </c>
      <c r="D23" s="31">
        <v>363</v>
      </c>
      <c r="E23" s="32">
        <f t="shared" si="2"/>
        <v>15</v>
      </c>
      <c r="F23" s="33">
        <f t="shared" si="0"/>
        <v>-0.4022038567493113</v>
      </c>
      <c r="G23" s="30">
        <v>7017</v>
      </c>
      <c r="H23" s="31">
        <v>6171</v>
      </c>
      <c r="I23" s="32">
        <f t="shared" si="3"/>
        <v>18</v>
      </c>
      <c r="J23" s="33">
        <f t="shared" si="1"/>
        <v>0.13709285367039378</v>
      </c>
      <c r="L23" s="70"/>
      <c r="M23" s="71"/>
      <c r="N23" s="72"/>
      <c r="O23" s="72"/>
    </row>
    <row r="24" spans="1:15" ht="12.75" customHeight="1">
      <c r="A24" s="29">
        <f t="shared" si="4"/>
        <v>17</v>
      </c>
      <c r="B24" s="24" t="s">
        <v>27</v>
      </c>
      <c r="C24" s="30">
        <v>243</v>
      </c>
      <c r="D24" s="31">
        <v>159</v>
      </c>
      <c r="E24" s="32">
        <f t="shared" si="2"/>
        <v>22</v>
      </c>
      <c r="F24" s="33">
        <f t="shared" si="0"/>
        <v>0.5283018867924528</v>
      </c>
      <c r="G24" s="30">
        <v>6402</v>
      </c>
      <c r="H24" s="31">
        <v>5079</v>
      </c>
      <c r="I24" s="32">
        <f t="shared" si="3"/>
        <v>21</v>
      </c>
      <c r="J24" s="33">
        <f t="shared" si="1"/>
        <v>0.26048434731246306</v>
      </c>
      <c r="L24" s="70"/>
      <c r="M24" s="71"/>
      <c r="N24" s="72"/>
      <c r="O24" s="72"/>
    </row>
    <row r="25" spans="1:15" ht="12.75" customHeight="1">
      <c r="A25" s="29">
        <f t="shared" si="4"/>
        <v>18</v>
      </c>
      <c r="B25" s="24" t="s">
        <v>28</v>
      </c>
      <c r="C25" s="30">
        <v>479</v>
      </c>
      <c r="D25" s="31">
        <v>910</v>
      </c>
      <c r="E25" s="32">
        <f t="shared" si="2"/>
        <v>3</v>
      </c>
      <c r="F25" s="33">
        <f t="shared" si="0"/>
        <v>-0.4736263736263736</v>
      </c>
      <c r="G25" s="30">
        <v>6175</v>
      </c>
      <c r="H25" s="31">
        <v>6209</v>
      </c>
      <c r="I25" s="32">
        <f t="shared" si="3"/>
        <v>17</v>
      </c>
      <c r="J25" s="33">
        <f t="shared" si="1"/>
        <v>-0.005475922048639072</v>
      </c>
      <c r="L25" s="70"/>
      <c r="M25" s="71"/>
      <c r="N25" s="72"/>
      <c r="O25" s="72"/>
    </row>
    <row r="26" spans="1:15" ht="12.75" customHeight="1">
      <c r="A26" s="29">
        <f t="shared" si="4"/>
        <v>19</v>
      </c>
      <c r="B26" s="24" t="s">
        <v>29</v>
      </c>
      <c r="C26" s="30">
        <v>303</v>
      </c>
      <c r="D26" s="31">
        <v>182</v>
      </c>
      <c r="E26" s="32">
        <f t="shared" si="2"/>
        <v>21</v>
      </c>
      <c r="F26" s="33">
        <f t="shared" si="0"/>
        <v>0.6648351648351648</v>
      </c>
      <c r="G26" s="30">
        <v>5992</v>
      </c>
      <c r="H26" s="31">
        <v>3839</v>
      </c>
      <c r="I26" s="32">
        <f t="shared" si="3"/>
        <v>22</v>
      </c>
      <c r="J26" s="33">
        <f t="shared" si="1"/>
        <v>0.5608231310237041</v>
      </c>
      <c r="L26" s="70"/>
      <c r="M26" s="71"/>
      <c r="N26" s="72"/>
      <c r="O26" s="72"/>
    </row>
    <row r="27" spans="1:15" ht="12.75" customHeight="1">
      <c r="A27" s="29">
        <f t="shared" si="4"/>
        <v>20</v>
      </c>
      <c r="B27" s="24" t="s">
        <v>30</v>
      </c>
      <c r="C27" s="30">
        <v>257</v>
      </c>
      <c r="D27" s="31">
        <v>193</v>
      </c>
      <c r="E27" s="32">
        <f t="shared" si="2"/>
        <v>20</v>
      </c>
      <c r="F27" s="33">
        <f t="shared" si="0"/>
        <v>0.3316062176165803</v>
      </c>
      <c r="G27" s="30">
        <v>5665</v>
      </c>
      <c r="H27" s="31">
        <v>6002</v>
      </c>
      <c r="I27" s="32">
        <f t="shared" si="3"/>
        <v>19</v>
      </c>
      <c r="J27" s="33">
        <f t="shared" si="1"/>
        <v>-0.05614795068310563</v>
      </c>
      <c r="L27" s="70"/>
      <c r="M27" s="71"/>
      <c r="N27" s="72"/>
      <c r="O27" s="72"/>
    </row>
    <row r="28" spans="1:15" ht="12.75" customHeight="1">
      <c r="A28" s="29">
        <f t="shared" si="4"/>
        <v>21</v>
      </c>
      <c r="B28" s="24" t="s">
        <v>31</v>
      </c>
      <c r="C28" s="30">
        <v>148</v>
      </c>
      <c r="D28" s="31">
        <v>223</v>
      </c>
      <c r="E28" s="32">
        <f t="shared" si="2"/>
        <v>19</v>
      </c>
      <c r="F28" s="33">
        <f t="shared" si="0"/>
        <v>-0.336322869955157</v>
      </c>
      <c r="G28" s="30">
        <v>4872</v>
      </c>
      <c r="H28" s="31">
        <v>5690</v>
      </c>
      <c r="I28" s="32">
        <f t="shared" si="3"/>
        <v>20</v>
      </c>
      <c r="J28" s="33">
        <f t="shared" si="1"/>
        <v>-0.1437609841827768</v>
      </c>
      <c r="L28" s="70"/>
      <c r="M28" s="71"/>
      <c r="N28" s="72"/>
      <c r="O28" s="72"/>
    </row>
    <row r="29" spans="1:15" ht="12.75" customHeight="1">
      <c r="A29" s="29">
        <f t="shared" si="4"/>
        <v>22</v>
      </c>
      <c r="B29" s="24" t="s">
        <v>24</v>
      </c>
      <c r="C29" s="30">
        <v>143</v>
      </c>
      <c r="D29" s="31">
        <v>500</v>
      </c>
      <c r="E29" s="32">
        <f t="shared" si="2"/>
        <v>9</v>
      </c>
      <c r="F29" s="33">
        <f t="shared" si="0"/>
        <v>-0.714</v>
      </c>
      <c r="G29" s="30">
        <v>4615</v>
      </c>
      <c r="H29" s="31">
        <v>8162</v>
      </c>
      <c r="I29" s="32">
        <f t="shared" si="3"/>
        <v>14</v>
      </c>
      <c r="J29" s="33">
        <f t="shared" si="1"/>
        <v>-0.434574859103161</v>
      </c>
      <c r="L29" s="70"/>
      <c r="M29" s="71"/>
      <c r="N29" s="72"/>
      <c r="O29" s="72"/>
    </row>
    <row r="30" spans="1:15" ht="12.75" customHeight="1">
      <c r="A30" s="29">
        <f t="shared" si="4"/>
        <v>23</v>
      </c>
      <c r="B30" s="24" t="s">
        <v>32</v>
      </c>
      <c r="C30" s="30">
        <v>228</v>
      </c>
      <c r="D30" s="31">
        <v>155</v>
      </c>
      <c r="E30" s="32">
        <f t="shared" si="2"/>
        <v>23</v>
      </c>
      <c r="F30" s="33">
        <f t="shared" si="0"/>
        <v>0.47096774193548385</v>
      </c>
      <c r="G30" s="30">
        <v>3431</v>
      </c>
      <c r="H30" s="31">
        <v>3325</v>
      </c>
      <c r="I30" s="32">
        <f t="shared" si="3"/>
        <v>23</v>
      </c>
      <c r="J30" s="33">
        <f t="shared" si="1"/>
        <v>0.0318796992481203</v>
      </c>
      <c r="L30" s="70"/>
      <c r="M30" s="71"/>
      <c r="N30" s="72"/>
      <c r="O30" s="72"/>
    </row>
    <row r="31" spans="1:15" ht="12.75" customHeight="1">
      <c r="A31" s="29">
        <f t="shared" si="4"/>
        <v>24</v>
      </c>
      <c r="B31" s="24" t="s">
        <v>33</v>
      </c>
      <c r="C31" s="30">
        <v>146</v>
      </c>
      <c r="D31" s="31">
        <v>106</v>
      </c>
      <c r="E31" s="32">
        <f t="shared" si="2"/>
        <v>26</v>
      </c>
      <c r="F31" s="33">
        <f t="shared" si="0"/>
        <v>0.37735849056603776</v>
      </c>
      <c r="G31" s="30">
        <v>3221</v>
      </c>
      <c r="H31" s="31">
        <v>2269</v>
      </c>
      <c r="I31" s="32">
        <f t="shared" si="3"/>
        <v>25</v>
      </c>
      <c r="J31" s="33">
        <f t="shared" si="1"/>
        <v>0.41956809167033937</v>
      </c>
      <c r="L31" s="70"/>
      <c r="M31" s="71"/>
      <c r="N31" s="72"/>
      <c r="O31" s="72"/>
    </row>
    <row r="32" spans="1:15" ht="12.75" customHeight="1">
      <c r="A32" s="29">
        <f t="shared" si="4"/>
        <v>25</v>
      </c>
      <c r="B32" s="24" t="s">
        <v>34</v>
      </c>
      <c r="C32" s="30">
        <v>159</v>
      </c>
      <c r="D32" s="31">
        <v>132</v>
      </c>
      <c r="E32" s="32">
        <f t="shared" si="2"/>
        <v>24</v>
      </c>
      <c r="F32" s="33">
        <f t="shared" si="0"/>
        <v>0.20454545454545456</v>
      </c>
      <c r="G32" s="30">
        <v>2967</v>
      </c>
      <c r="H32" s="31">
        <v>2796</v>
      </c>
      <c r="I32" s="32">
        <f t="shared" si="3"/>
        <v>24</v>
      </c>
      <c r="J32" s="33">
        <f t="shared" si="1"/>
        <v>0.0611587982832618</v>
      </c>
      <c r="L32" s="70"/>
      <c r="M32" s="71"/>
      <c r="N32" s="72"/>
      <c r="O32" s="72"/>
    </row>
    <row r="33" spans="1:15" ht="12.75" customHeight="1">
      <c r="A33" s="29">
        <f t="shared" si="4"/>
        <v>26</v>
      </c>
      <c r="B33" s="24" t="s">
        <v>35</v>
      </c>
      <c r="C33" s="30">
        <v>83</v>
      </c>
      <c r="D33" s="31">
        <v>116</v>
      </c>
      <c r="E33" s="32">
        <f t="shared" si="2"/>
        <v>25</v>
      </c>
      <c r="F33" s="33">
        <f t="shared" si="0"/>
        <v>-0.28448275862068967</v>
      </c>
      <c r="G33" s="30">
        <v>1967</v>
      </c>
      <c r="H33" s="31">
        <v>2235</v>
      </c>
      <c r="I33" s="32">
        <f t="shared" si="3"/>
        <v>26</v>
      </c>
      <c r="J33" s="33">
        <f t="shared" si="1"/>
        <v>-0.11991051454138703</v>
      </c>
      <c r="L33" s="70"/>
      <c r="M33" s="71"/>
      <c r="N33" s="72"/>
      <c r="O33" s="72"/>
    </row>
    <row r="34" spans="1:15" ht="12.75" customHeight="1">
      <c r="A34" s="29">
        <f t="shared" si="4"/>
        <v>27</v>
      </c>
      <c r="B34" s="24" t="s">
        <v>36</v>
      </c>
      <c r="C34" s="30">
        <v>66</v>
      </c>
      <c r="D34" s="31">
        <v>77</v>
      </c>
      <c r="E34" s="32">
        <f t="shared" si="2"/>
        <v>28</v>
      </c>
      <c r="F34" s="33">
        <f t="shared" si="0"/>
        <v>-0.14285714285714285</v>
      </c>
      <c r="G34" s="30">
        <v>1816</v>
      </c>
      <c r="H34" s="31">
        <v>1968</v>
      </c>
      <c r="I34" s="32">
        <f t="shared" si="3"/>
        <v>27</v>
      </c>
      <c r="J34" s="33">
        <f t="shared" si="1"/>
        <v>-0.07723577235772358</v>
      </c>
      <c r="L34" s="70"/>
      <c r="M34" s="71"/>
      <c r="N34" s="72"/>
      <c r="O34" s="72"/>
    </row>
    <row r="35" spans="1:15" ht="12.75" customHeight="1">
      <c r="A35" s="29">
        <f t="shared" si="4"/>
        <v>28</v>
      </c>
      <c r="B35" s="24" t="s">
        <v>37</v>
      </c>
      <c r="C35" s="30">
        <v>89</v>
      </c>
      <c r="D35" s="31">
        <v>82</v>
      </c>
      <c r="E35" s="32">
        <f t="shared" si="2"/>
        <v>27</v>
      </c>
      <c r="F35" s="33">
        <f t="shared" si="0"/>
        <v>0.08536585365853659</v>
      </c>
      <c r="G35" s="30">
        <v>1718</v>
      </c>
      <c r="H35" s="31">
        <v>1057</v>
      </c>
      <c r="I35" s="32">
        <f t="shared" si="3"/>
        <v>29</v>
      </c>
      <c r="J35" s="33">
        <f t="shared" si="1"/>
        <v>0.6253547776726585</v>
      </c>
      <c r="L35" s="70"/>
      <c r="M35" s="71"/>
      <c r="N35" s="72"/>
      <c r="O35" s="72"/>
    </row>
    <row r="36" spans="1:15" ht="12.75" customHeight="1">
      <c r="A36" s="29">
        <f t="shared" si="4"/>
        <v>29</v>
      </c>
      <c r="B36" s="24" t="s">
        <v>38</v>
      </c>
      <c r="C36" s="30">
        <v>64</v>
      </c>
      <c r="D36" s="31">
        <v>58</v>
      </c>
      <c r="E36" s="32">
        <f t="shared" si="2"/>
        <v>29</v>
      </c>
      <c r="F36" s="33">
        <f t="shared" si="0"/>
        <v>0.10344827586206896</v>
      </c>
      <c r="G36" s="30">
        <v>1163</v>
      </c>
      <c r="H36" s="31">
        <v>1208</v>
      </c>
      <c r="I36" s="32">
        <f t="shared" si="3"/>
        <v>28</v>
      </c>
      <c r="J36" s="33">
        <f t="shared" si="1"/>
        <v>-0.037251655629139076</v>
      </c>
      <c r="L36" s="70"/>
      <c r="M36" s="71"/>
      <c r="N36" s="72"/>
      <c r="O36" s="72"/>
    </row>
    <row r="37" spans="1:15" ht="12.75" customHeight="1">
      <c r="A37" s="29">
        <f t="shared" si="4"/>
        <v>30</v>
      </c>
      <c r="B37" s="24" t="s">
        <v>39</v>
      </c>
      <c r="C37" s="30">
        <v>41</v>
      </c>
      <c r="D37" s="31">
        <v>54</v>
      </c>
      <c r="E37" s="32">
        <f t="shared" si="2"/>
        <v>30</v>
      </c>
      <c r="F37" s="33">
        <f t="shared" si="0"/>
        <v>-0.24074074074074073</v>
      </c>
      <c r="G37" s="30">
        <v>1107</v>
      </c>
      <c r="H37" s="31">
        <v>1036</v>
      </c>
      <c r="I37" s="32">
        <f t="shared" si="3"/>
        <v>30</v>
      </c>
      <c r="J37" s="33">
        <f t="shared" si="1"/>
        <v>0.06853281853281853</v>
      </c>
      <c r="L37" s="70"/>
      <c r="M37" s="71"/>
      <c r="N37" s="72"/>
      <c r="O37" s="72"/>
    </row>
    <row r="38" spans="1:15" ht="12.75" customHeight="1">
      <c r="A38" s="29">
        <f t="shared" si="4"/>
        <v>31</v>
      </c>
      <c r="B38" s="24" t="s">
        <v>40</v>
      </c>
      <c r="C38" s="30">
        <v>21</v>
      </c>
      <c r="D38" s="31">
        <v>35</v>
      </c>
      <c r="E38" s="32">
        <f t="shared" si="2"/>
        <v>32</v>
      </c>
      <c r="F38" s="33">
        <f t="shared" si="0"/>
        <v>-0.4</v>
      </c>
      <c r="G38" s="30">
        <v>709</v>
      </c>
      <c r="H38" s="31">
        <v>739</v>
      </c>
      <c r="I38" s="32">
        <f t="shared" si="3"/>
        <v>31</v>
      </c>
      <c r="J38" s="33">
        <f t="shared" si="1"/>
        <v>-0.04059539918809202</v>
      </c>
      <c r="L38" s="70"/>
      <c r="M38" s="71"/>
      <c r="N38" s="72"/>
      <c r="O38" s="72"/>
    </row>
    <row r="39" spans="1:15" ht="12.75" customHeight="1">
      <c r="A39" s="29">
        <f t="shared" si="4"/>
        <v>32</v>
      </c>
      <c r="B39" s="24" t="s">
        <v>41</v>
      </c>
      <c r="C39" s="30">
        <v>25</v>
      </c>
      <c r="D39" s="31">
        <v>54</v>
      </c>
      <c r="E39" s="32">
        <f t="shared" si="2"/>
        <v>30</v>
      </c>
      <c r="F39" s="33">
        <f t="shared" si="0"/>
        <v>-0.5370370370370371</v>
      </c>
      <c r="G39" s="30">
        <v>562</v>
      </c>
      <c r="H39" s="31">
        <v>428</v>
      </c>
      <c r="I39" s="32">
        <f t="shared" si="3"/>
        <v>33</v>
      </c>
      <c r="J39" s="33">
        <f t="shared" si="1"/>
        <v>0.3130841121495327</v>
      </c>
      <c r="L39" s="70"/>
      <c r="M39" s="71"/>
      <c r="N39" s="72"/>
      <c r="O39" s="72"/>
    </row>
    <row r="40" spans="1:15" ht="12.75" customHeight="1">
      <c r="A40" s="29">
        <f t="shared" si="4"/>
        <v>33</v>
      </c>
      <c r="B40" s="24" t="s">
        <v>42</v>
      </c>
      <c r="C40" s="30">
        <v>32</v>
      </c>
      <c r="D40" s="31">
        <v>19</v>
      </c>
      <c r="E40" s="32">
        <f aca="true" t="shared" si="5" ref="E40:E71">RANK(D40,$D$8:$D$72)</f>
        <v>33</v>
      </c>
      <c r="F40" s="33">
        <f t="shared" si="0"/>
        <v>0.6842105263157895</v>
      </c>
      <c r="G40" s="30">
        <v>559</v>
      </c>
      <c r="H40" s="31">
        <v>488</v>
      </c>
      <c r="I40" s="32">
        <f aca="true" t="shared" si="6" ref="I40:I71">RANK(H40,$H$8:$H$72)</f>
        <v>32</v>
      </c>
      <c r="J40" s="33">
        <f t="shared" si="1"/>
        <v>0.14549180327868852</v>
      </c>
      <c r="L40" s="70"/>
      <c r="M40" s="71"/>
      <c r="N40" s="72"/>
      <c r="O40" s="72"/>
    </row>
    <row r="41" spans="1:15" ht="12.75" customHeight="1">
      <c r="A41" s="29">
        <f aca="true" t="shared" si="7" ref="A41:A72">A40+1</f>
        <v>34</v>
      </c>
      <c r="B41" s="24" t="s">
        <v>43</v>
      </c>
      <c r="C41" s="30">
        <v>24</v>
      </c>
      <c r="D41" s="31">
        <v>12</v>
      </c>
      <c r="E41" s="32">
        <f t="shared" si="5"/>
        <v>35</v>
      </c>
      <c r="F41" s="33">
        <f t="shared" si="0"/>
        <v>1</v>
      </c>
      <c r="G41" s="30">
        <v>499</v>
      </c>
      <c r="H41" s="31">
        <v>349</v>
      </c>
      <c r="I41" s="32">
        <f t="shared" si="6"/>
        <v>34</v>
      </c>
      <c r="J41" s="33">
        <f t="shared" si="1"/>
        <v>0.4297994269340974</v>
      </c>
      <c r="L41" s="70"/>
      <c r="M41" s="71"/>
      <c r="N41" s="72"/>
      <c r="O41" s="72"/>
    </row>
    <row r="42" spans="1:15" ht="12.75" customHeight="1">
      <c r="A42" s="29">
        <f t="shared" si="7"/>
        <v>35</v>
      </c>
      <c r="B42" s="24" t="s">
        <v>44</v>
      </c>
      <c r="C42" s="34">
        <v>18</v>
      </c>
      <c r="D42" s="31">
        <v>7</v>
      </c>
      <c r="E42" s="32">
        <f t="shared" si="5"/>
        <v>36</v>
      </c>
      <c r="F42" s="33">
        <f t="shared" si="0"/>
        <v>1.5714285714285714</v>
      </c>
      <c r="G42" s="30">
        <v>275</v>
      </c>
      <c r="H42" s="35">
        <v>212</v>
      </c>
      <c r="I42" s="32">
        <f t="shared" si="6"/>
        <v>36</v>
      </c>
      <c r="J42" s="33">
        <f t="shared" si="1"/>
        <v>0.2971698113207547</v>
      </c>
      <c r="L42" s="70"/>
      <c r="M42" s="71"/>
      <c r="N42" s="73"/>
      <c r="O42" s="72"/>
    </row>
    <row r="43" spans="1:15" ht="12.75" customHeight="1">
      <c r="A43" s="29">
        <f t="shared" si="7"/>
        <v>36</v>
      </c>
      <c r="B43" s="24" t="s">
        <v>46</v>
      </c>
      <c r="C43" s="30">
        <v>5</v>
      </c>
      <c r="D43" s="31">
        <v>14</v>
      </c>
      <c r="E43" s="32">
        <f t="shared" si="5"/>
        <v>34</v>
      </c>
      <c r="F43" s="33">
        <f t="shared" si="0"/>
        <v>-0.6428571428571429</v>
      </c>
      <c r="G43" s="30">
        <v>246</v>
      </c>
      <c r="H43" s="31">
        <v>179</v>
      </c>
      <c r="I43" s="32">
        <f t="shared" si="6"/>
        <v>37</v>
      </c>
      <c r="J43" s="33">
        <f t="shared" si="1"/>
        <v>0.3743016759776536</v>
      </c>
      <c r="L43" s="70"/>
      <c r="M43" s="71"/>
      <c r="N43" s="72"/>
      <c r="O43" s="72"/>
    </row>
    <row r="44" spans="1:15" ht="12.75" customHeight="1">
      <c r="A44" s="29">
        <f t="shared" si="7"/>
        <v>37</v>
      </c>
      <c r="B44" s="24" t="s">
        <v>47</v>
      </c>
      <c r="C44" s="30"/>
      <c r="D44" s="31">
        <v>7</v>
      </c>
      <c r="E44" s="32">
        <f t="shared" si="5"/>
        <v>36</v>
      </c>
      <c r="F44" s="33">
        <f t="shared" si="0"/>
        <v>-1</v>
      </c>
      <c r="G44" s="30">
        <v>40</v>
      </c>
      <c r="H44" s="31">
        <v>57</v>
      </c>
      <c r="I44" s="32">
        <f t="shared" si="6"/>
        <v>38</v>
      </c>
      <c r="J44" s="33">
        <f t="shared" si="1"/>
        <v>-0.2982456140350877</v>
      </c>
      <c r="L44" s="70"/>
      <c r="M44" s="71"/>
      <c r="N44" s="72"/>
      <c r="O44" s="72"/>
    </row>
    <row r="45" spans="1:15" ht="12.75" customHeight="1">
      <c r="A45" s="29">
        <f t="shared" si="7"/>
        <v>38</v>
      </c>
      <c r="B45" s="24" t="s">
        <v>48</v>
      </c>
      <c r="C45" s="30">
        <v>3</v>
      </c>
      <c r="D45" s="35">
        <v>4</v>
      </c>
      <c r="E45" s="32">
        <f t="shared" si="5"/>
        <v>39</v>
      </c>
      <c r="F45" s="33"/>
      <c r="G45" s="30">
        <v>38</v>
      </c>
      <c r="H45" s="31">
        <v>51</v>
      </c>
      <c r="I45" s="32">
        <f t="shared" si="6"/>
        <v>39</v>
      </c>
      <c r="J45" s="33"/>
      <c r="L45" s="70"/>
      <c r="M45" s="71"/>
      <c r="N45" s="72"/>
      <c r="O45" s="72"/>
    </row>
    <row r="46" spans="1:15" ht="12.75" customHeight="1">
      <c r="A46" s="29">
        <f t="shared" si="7"/>
        <v>39</v>
      </c>
      <c r="B46" s="24" t="s">
        <v>49</v>
      </c>
      <c r="C46" s="30">
        <v>2</v>
      </c>
      <c r="D46" s="31">
        <v>1</v>
      </c>
      <c r="E46" s="32">
        <f t="shared" si="5"/>
        <v>40</v>
      </c>
      <c r="F46" s="33"/>
      <c r="G46" s="30">
        <v>34</v>
      </c>
      <c r="H46" s="31">
        <v>30</v>
      </c>
      <c r="I46" s="32">
        <f t="shared" si="6"/>
        <v>41</v>
      </c>
      <c r="J46" s="33">
        <f>(G46-H46)/H46</f>
        <v>0.13333333333333333</v>
      </c>
      <c r="L46" s="70"/>
      <c r="M46" s="71"/>
      <c r="N46" s="72"/>
      <c r="O46" s="72"/>
    </row>
    <row r="47" spans="1:15" ht="12.75" customHeight="1">
      <c r="A47" s="29">
        <f t="shared" si="7"/>
        <v>40</v>
      </c>
      <c r="B47" s="24" t="s">
        <v>50</v>
      </c>
      <c r="C47" s="30"/>
      <c r="D47" s="31">
        <v>1</v>
      </c>
      <c r="E47" s="32">
        <f t="shared" si="5"/>
        <v>40</v>
      </c>
      <c r="F47" s="33">
        <f>(C47-D47)/D47</f>
        <v>-1</v>
      </c>
      <c r="G47" s="30">
        <v>29</v>
      </c>
      <c r="H47" s="31">
        <v>30</v>
      </c>
      <c r="I47" s="32">
        <f t="shared" si="6"/>
        <v>41</v>
      </c>
      <c r="J47" s="33">
        <f>(G47-H47)/H47</f>
        <v>-0.03333333333333333</v>
      </c>
      <c r="L47" s="70"/>
      <c r="M47" s="71"/>
      <c r="N47" s="72"/>
      <c r="O47" s="72"/>
    </row>
    <row r="48" spans="1:15" ht="12.75" customHeight="1">
      <c r="A48" s="29">
        <f t="shared" si="7"/>
        <v>41</v>
      </c>
      <c r="B48" s="24" t="s">
        <v>52</v>
      </c>
      <c r="C48" s="30"/>
      <c r="D48" s="31">
        <v>1</v>
      </c>
      <c r="E48" s="32">
        <f t="shared" si="5"/>
        <v>40</v>
      </c>
      <c r="F48" s="33"/>
      <c r="G48" s="30">
        <v>21</v>
      </c>
      <c r="H48" s="31">
        <v>23</v>
      </c>
      <c r="I48" s="32">
        <f t="shared" si="6"/>
        <v>43</v>
      </c>
      <c r="J48" s="33">
        <f>(G48-H48)/H48</f>
        <v>-0.08695652173913043</v>
      </c>
      <c r="L48" s="70"/>
      <c r="M48" s="71"/>
      <c r="N48" s="72"/>
      <c r="O48" s="72"/>
    </row>
    <row r="49" spans="1:15" ht="12.75" customHeight="1">
      <c r="A49" s="29">
        <f t="shared" si="7"/>
        <v>42</v>
      </c>
      <c r="B49" s="24" t="s">
        <v>53</v>
      </c>
      <c r="C49" s="30"/>
      <c r="D49" s="35">
        <v>0</v>
      </c>
      <c r="E49" s="32">
        <f t="shared" si="5"/>
        <v>43</v>
      </c>
      <c r="F49" s="33"/>
      <c r="G49" s="30">
        <v>21</v>
      </c>
      <c r="H49" s="31">
        <v>9</v>
      </c>
      <c r="I49" s="32">
        <f t="shared" si="6"/>
        <v>51</v>
      </c>
      <c r="J49" s="33"/>
      <c r="L49" s="70"/>
      <c r="M49" s="71"/>
      <c r="N49" s="72"/>
      <c r="O49" s="72"/>
    </row>
    <row r="50" spans="1:15" ht="12.75" customHeight="1">
      <c r="A50" s="29">
        <f t="shared" si="7"/>
        <v>43</v>
      </c>
      <c r="B50" s="24" t="s">
        <v>54</v>
      </c>
      <c r="C50" s="30">
        <v>1</v>
      </c>
      <c r="D50" s="31"/>
      <c r="E50" s="32">
        <f t="shared" si="5"/>
        <v>43</v>
      </c>
      <c r="F50" s="33"/>
      <c r="G50" s="30">
        <v>19</v>
      </c>
      <c r="H50" s="31"/>
      <c r="I50" s="32">
        <f t="shared" si="6"/>
        <v>58</v>
      </c>
      <c r="J50" s="33"/>
      <c r="L50" s="70"/>
      <c r="M50" s="71"/>
      <c r="N50" s="72"/>
      <c r="O50" s="72"/>
    </row>
    <row r="51" spans="1:15" ht="12.75" customHeight="1">
      <c r="A51" s="29">
        <f t="shared" si="7"/>
        <v>44</v>
      </c>
      <c r="B51" s="24" t="s">
        <v>55</v>
      </c>
      <c r="C51" s="34">
        <v>4</v>
      </c>
      <c r="D51" s="35">
        <v>0</v>
      </c>
      <c r="E51" s="32">
        <f t="shared" si="5"/>
        <v>43</v>
      </c>
      <c r="F51" s="33"/>
      <c r="G51" s="30">
        <v>18</v>
      </c>
      <c r="H51" s="35">
        <v>12</v>
      </c>
      <c r="I51" s="32">
        <f t="shared" si="6"/>
        <v>48</v>
      </c>
      <c r="J51" s="33">
        <f>(G51-H51)/H51</f>
        <v>0.5</v>
      </c>
      <c r="L51" s="70"/>
      <c r="M51" s="71"/>
      <c r="N51" s="73"/>
      <c r="O51" s="72"/>
    </row>
    <row r="52" spans="1:15" ht="12.75" customHeight="1">
      <c r="A52" s="29">
        <f t="shared" si="7"/>
        <v>45</v>
      </c>
      <c r="B52" s="24" t="s">
        <v>51</v>
      </c>
      <c r="C52" s="34">
        <v>2</v>
      </c>
      <c r="D52" s="35">
        <v>7</v>
      </c>
      <c r="E52" s="32">
        <f t="shared" si="5"/>
        <v>36</v>
      </c>
      <c r="F52" s="33"/>
      <c r="G52" s="30">
        <v>18</v>
      </c>
      <c r="H52" s="35">
        <v>32</v>
      </c>
      <c r="I52" s="32">
        <f t="shared" si="6"/>
        <v>40</v>
      </c>
      <c r="J52" s="33"/>
      <c r="L52" s="70"/>
      <c r="M52" s="71"/>
      <c r="N52" s="73"/>
      <c r="O52" s="72"/>
    </row>
    <row r="53" spans="1:15" ht="12.75" customHeight="1">
      <c r="A53" s="29">
        <f t="shared" si="7"/>
        <v>46</v>
      </c>
      <c r="B53" s="24" t="s">
        <v>56</v>
      </c>
      <c r="C53" s="34"/>
      <c r="D53" s="31">
        <v>0</v>
      </c>
      <c r="E53" s="32">
        <f t="shared" si="5"/>
        <v>43</v>
      </c>
      <c r="F53" s="33"/>
      <c r="G53" s="30">
        <v>16</v>
      </c>
      <c r="H53" s="35">
        <v>16</v>
      </c>
      <c r="I53" s="32">
        <f t="shared" si="6"/>
        <v>45</v>
      </c>
      <c r="J53" s="33">
        <f>(G53-H53)/H53</f>
        <v>0</v>
      </c>
      <c r="L53" s="70"/>
      <c r="M53" s="71"/>
      <c r="N53" s="73"/>
      <c r="O53" s="72"/>
    </row>
    <row r="54" spans="1:15" ht="12.75" customHeight="1">
      <c r="A54" s="29">
        <f t="shared" si="7"/>
        <v>47</v>
      </c>
      <c r="B54" s="24" t="s">
        <v>58</v>
      </c>
      <c r="C54" s="34"/>
      <c r="D54" s="31">
        <v>0</v>
      </c>
      <c r="E54" s="32">
        <f t="shared" si="5"/>
        <v>43</v>
      </c>
      <c r="F54" s="33"/>
      <c r="G54" s="30">
        <v>14</v>
      </c>
      <c r="H54" s="35">
        <v>10</v>
      </c>
      <c r="I54" s="32">
        <f t="shared" si="6"/>
        <v>49</v>
      </c>
      <c r="J54" s="33"/>
      <c r="L54" s="70"/>
      <c r="M54" s="71"/>
      <c r="N54" s="73"/>
      <c r="O54" s="72"/>
    </row>
    <row r="55" spans="1:15" ht="12.75" customHeight="1">
      <c r="A55" s="29">
        <f t="shared" si="7"/>
        <v>48</v>
      </c>
      <c r="B55" s="24" t="s">
        <v>60</v>
      </c>
      <c r="C55" s="34">
        <v>1</v>
      </c>
      <c r="D55" s="31">
        <v>0</v>
      </c>
      <c r="E55" s="32">
        <f t="shared" si="5"/>
        <v>43</v>
      </c>
      <c r="F55" s="33"/>
      <c r="G55" s="30">
        <v>9</v>
      </c>
      <c r="H55" s="35">
        <v>6</v>
      </c>
      <c r="I55" s="32">
        <f t="shared" si="6"/>
        <v>53</v>
      </c>
      <c r="J55" s="33">
        <f>(G55-H55)/H55</f>
        <v>0.5</v>
      </c>
      <c r="L55" s="70"/>
      <c r="M55" s="71"/>
      <c r="N55" s="73"/>
      <c r="O55" s="72"/>
    </row>
    <row r="56" spans="1:15" ht="12.75" customHeight="1">
      <c r="A56" s="29">
        <f t="shared" si="7"/>
        <v>49</v>
      </c>
      <c r="B56" s="24" t="s">
        <v>61</v>
      </c>
      <c r="C56" s="34"/>
      <c r="D56" s="31">
        <v>0</v>
      </c>
      <c r="E56" s="32">
        <f t="shared" si="5"/>
        <v>43</v>
      </c>
      <c r="F56" s="33"/>
      <c r="G56" s="30">
        <v>7</v>
      </c>
      <c r="H56" s="35">
        <v>4</v>
      </c>
      <c r="I56" s="32">
        <f t="shared" si="6"/>
        <v>54</v>
      </c>
      <c r="J56" s="33"/>
      <c r="L56" s="70"/>
      <c r="M56" s="71"/>
      <c r="N56" s="73"/>
      <c r="O56" s="72"/>
    </row>
    <row r="57" spans="1:15" ht="12.75" customHeight="1">
      <c r="A57" s="29">
        <f t="shared" si="7"/>
        <v>50</v>
      </c>
      <c r="B57" s="24" t="s">
        <v>59</v>
      </c>
      <c r="C57" s="34"/>
      <c r="D57" s="35">
        <v>0</v>
      </c>
      <c r="E57" s="32">
        <f t="shared" si="5"/>
        <v>43</v>
      </c>
      <c r="F57" s="33"/>
      <c r="G57" s="30">
        <v>7</v>
      </c>
      <c r="H57" s="35">
        <v>14</v>
      </c>
      <c r="I57" s="32">
        <f t="shared" si="6"/>
        <v>47</v>
      </c>
      <c r="J57" s="33"/>
      <c r="L57" s="70"/>
      <c r="M57" s="71"/>
      <c r="N57" s="73"/>
      <c r="O57" s="72"/>
    </row>
    <row r="58" spans="1:15" ht="12.75" customHeight="1">
      <c r="A58" s="29">
        <f t="shared" si="7"/>
        <v>51</v>
      </c>
      <c r="B58" s="24" t="s">
        <v>63</v>
      </c>
      <c r="C58" s="34"/>
      <c r="D58" s="35">
        <v>0</v>
      </c>
      <c r="E58" s="32">
        <f t="shared" si="5"/>
        <v>43</v>
      </c>
      <c r="F58" s="33"/>
      <c r="G58" s="30">
        <v>7</v>
      </c>
      <c r="H58" s="35">
        <v>8</v>
      </c>
      <c r="I58" s="32">
        <f t="shared" si="6"/>
        <v>52</v>
      </c>
      <c r="J58" s="33"/>
      <c r="L58" s="70"/>
      <c r="M58" s="71"/>
      <c r="N58" s="73"/>
      <c r="O58" s="72"/>
    </row>
    <row r="59" spans="1:15" ht="12.75" customHeight="1">
      <c r="A59" s="29">
        <f t="shared" si="7"/>
        <v>52</v>
      </c>
      <c r="B59" s="24" t="s">
        <v>64</v>
      </c>
      <c r="C59" s="34"/>
      <c r="D59" s="35"/>
      <c r="E59" s="32">
        <f t="shared" si="5"/>
        <v>43</v>
      </c>
      <c r="F59" s="33"/>
      <c r="G59" s="30">
        <v>6</v>
      </c>
      <c r="H59" s="35"/>
      <c r="I59" s="32">
        <f t="shared" si="6"/>
        <v>58</v>
      </c>
      <c r="J59" s="33"/>
      <c r="L59" s="70"/>
      <c r="M59" s="71"/>
      <c r="N59" s="73"/>
      <c r="O59" s="72"/>
    </row>
    <row r="60" spans="1:15" ht="12.75" customHeight="1">
      <c r="A60" s="29">
        <f t="shared" si="7"/>
        <v>53</v>
      </c>
      <c r="B60" s="24" t="s">
        <v>45</v>
      </c>
      <c r="C60" s="34"/>
      <c r="D60" s="31">
        <v>0</v>
      </c>
      <c r="E60" s="32">
        <f t="shared" si="5"/>
        <v>43</v>
      </c>
      <c r="F60" s="33"/>
      <c r="G60" s="30">
        <v>4</v>
      </c>
      <c r="H60" s="35">
        <v>330</v>
      </c>
      <c r="I60" s="32">
        <f t="shared" si="6"/>
        <v>35</v>
      </c>
      <c r="J60" s="33"/>
      <c r="L60" s="70"/>
      <c r="M60" s="71"/>
      <c r="N60" s="73"/>
      <c r="O60" s="72"/>
    </row>
    <row r="61" spans="1:15" ht="12.75" customHeight="1">
      <c r="A61" s="29">
        <f t="shared" si="7"/>
        <v>54</v>
      </c>
      <c r="B61" s="24" t="s">
        <v>62</v>
      </c>
      <c r="C61" s="34"/>
      <c r="D61" s="31">
        <v>0</v>
      </c>
      <c r="E61" s="32">
        <f t="shared" si="5"/>
        <v>43</v>
      </c>
      <c r="F61" s="33"/>
      <c r="G61" s="30">
        <v>3</v>
      </c>
      <c r="H61" s="35">
        <v>10</v>
      </c>
      <c r="I61" s="32">
        <f t="shared" si="6"/>
        <v>49</v>
      </c>
      <c r="J61" s="33"/>
      <c r="L61" s="70"/>
      <c r="M61" s="71"/>
      <c r="N61" s="73"/>
      <c r="O61" s="72"/>
    </row>
    <row r="62" spans="1:15" s="37" customFormat="1" ht="12.75" customHeight="1">
      <c r="A62" s="29">
        <f t="shared" si="7"/>
        <v>55</v>
      </c>
      <c r="B62" s="24" t="s">
        <v>65</v>
      </c>
      <c r="C62" s="34"/>
      <c r="D62" s="35"/>
      <c r="E62" s="32">
        <f t="shared" si="5"/>
        <v>43</v>
      </c>
      <c r="F62" s="36"/>
      <c r="G62" s="30">
        <v>3</v>
      </c>
      <c r="H62" s="35">
        <v>19</v>
      </c>
      <c r="I62" s="32">
        <f t="shared" si="6"/>
        <v>44</v>
      </c>
      <c r="J62" s="36"/>
      <c r="L62" s="70"/>
      <c r="M62" s="71"/>
      <c r="N62" s="73"/>
      <c r="O62" s="72"/>
    </row>
    <row r="63" spans="1:15" ht="27" customHeight="1">
      <c r="A63" s="38">
        <f t="shared" si="7"/>
        <v>56</v>
      </c>
      <c r="B63" s="24" t="s">
        <v>67</v>
      </c>
      <c r="C63" s="39"/>
      <c r="D63" s="40"/>
      <c r="E63" s="41">
        <f t="shared" si="5"/>
        <v>43</v>
      </c>
      <c r="F63" s="42"/>
      <c r="G63" s="43">
        <v>2</v>
      </c>
      <c r="H63" s="40">
        <v>0</v>
      </c>
      <c r="I63" s="41">
        <f t="shared" si="6"/>
        <v>58</v>
      </c>
      <c r="J63" s="42"/>
      <c r="L63" s="70"/>
      <c r="M63" s="71"/>
      <c r="N63" s="73"/>
      <c r="O63" s="72"/>
    </row>
    <row r="64" spans="1:15" ht="12.75" customHeight="1">
      <c r="A64" s="29">
        <f t="shared" si="7"/>
        <v>57</v>
      </c>
      <c r="B64" s="24" t="s">
        <v>69</v>
      </c>
      <c r="C64" s="34"/>
      <c r="D64" s="35">
        <v>0</v>
      </c>
      <c r="E64" s="32">
        <f t="shared" si="5"/>
        <v>43</v>
      </c>
      <c r="F64" s="44"/>
      <c r="G64" s="30">
        <v>2</v>
      </c>
      <c r="H64" s="35">
        <v>1</v>
      </c>
      <c r="I64" s="32">
        <f t="shared" si="6"/>
        <v>56</v>
      </c>
      <c r="J64" s="44"/>
      <c r="L64" s="70"/>
      <c r="M64" s="71"/>
      <c r="N64" s="73"/>
      <c r="O64" s="72"/>
    </row>
    <row r="65" spans="1:15" ht="12.75" customHeight="1">
      <c r="A65" s="29">
        <f t="shared" si="7"/>
        <v>58</v>
      </c>
      <c r="B65" s="24" t="s">
        <v>70</v>
      </c>
      <c r="C65" s="45"/>
      <c r="D65" s="46"/>
      <c r="E65" s="32">
        <f t="shared" si="5"/>
        <v>43</v>
      </c>
      <c r="F65" s="44"/>
      <c r="G65" s="45">
        <v>2</v>
      </c>
      <c r="H65" s="46"/>
      <c r="I65" s="32">
        <f t="shared" si="6"/>
        <v>58</v>
      </c>
      <c r="J65" s="44"/>
      <c r="L65" s="70"/>
      <c r="M65" s="6"/>
      <c r="N65" s="6"/>
      <c r="O65" s="6"/>
    </row>
    <row r="66" spans="1:15" ht="12.75" customHeight="1">
      <c r="A66" s="29">
        <f t="shared" si="7"/>
        <v>59</v>
      </c>
      <c r="B66" s="24" t="s">
        <v>72</v>
      </c>
      <c r="C66" s="45"/>
      <c r="D66" s="46"/>
      <c r="E66" s="32">
        <f t="shared" si="5"/>
        <v>43</v>
      </c>
      <c r="F66" s="44"/>
      <c r="G66" s="45">
        <v>1</v>
      </c>
      <c r="H66" s="46"/>
      <c r="I66" s="32">
        <f t="shared" si="6"/>
        <v>58</v>
      </c>
      <c r="J66" s="44"/>
      <c r="L66" s="70"/>
      <c r="M66" s="74"/>
      <c r="N66" s="6"/>
      <c r="O66" s="6"/>
    </row>
    <row r="67" spans="1:15" ht="12.75" customHeight="1">
      <c r="A67" s="80">
        <f t="shared" si="7"/>
        <v>60</v>
      </c>
      <c r="B67" s="24" t="s">
        <v>71</v>
      </c>
      <c r="C67" s="45"/>
      <c r="D67" s="46"/>
      <c r="E67" s="32">
        <f t="shared" si="5"/>
        <v>43</v>
      </c>
      <c r="F67" s="44"/>
      <c r="G67" s="45">
        <v>1</v>
      </c>
      <c r="H67" s="46"/>
      <c r="I67" s="32">
        <f t="shared" si="6"/>
        <v>58</v>
      </c>
      <c r="J67" s="44"/>
      <c r="L67" s="70"/>
      <c r="M67" s="74"/>
      <c r="N67" s="6"/>
      <c r="O67" s="6"/>
    </row>
    <row r="68" spans="1:15" ht="12.75" customHeight="1">
      <c r="A68" s="78">
        <f t="shared" si="7"/>
        <v>61</v>
      </c>
      <c r="B68" s="47" t="s">
        <v>73</v>
      </c>
      <c r="C68" s="48"/>
      <c r="D68" s="49"/>
      <c r="E68" s="32">
        <f t="shared" si="5"/>
        <v>43</v>
      </c>
      <c r="F68" s="50"/>
      <c r="G68" s="48">
        <v>1</v>
      </c>
      <c r="H68" s="49"/>
      <c r="I68" s="32">
        <f t="shared" si="6"/>
        <v>58</v>
      </c>
      <c r="J68" s="50"/>
      <c r="L68" s="70"/>
      <c r="M68" s="74"/>
      <c r="N68" s="6"/>
      <c r="O68" s="6"/>
    </row>
    <row r="69" spans="1:10" ht="12.75" customHeight="1">
      <c r="A69" s="78">
        <f t="shared" si="7"/>
        <v>62</v>
      </c>
      <c r="B69" s="75" t="s">
        <v>74</v>
      </c>
      <c r="C69" s="51"/>
      <c r="D69" s="52"/>
      <c r="E69" s="32">
        <f t="shared" si="5"/>
        <v>43</v>
      </c>
      <c r="F69" s="53"/>
      <c r="G69" s="54">
        <v>1</v>
      </c>
      <c r="H69" s="55"/>
      <c r="I69" s="32">
        <f t="shared" si="6"/>
        <v>58</v>
      </c>
      <c r="J69" s="53"/>
    </row>
    <row r="70" spans="1:10" ht="12.75">
      <c r="A70" s="78">
        <f t="shared" si="7"/>
        <v>63</v>
      </c>
      <c r="B70" s="76" t="s">
        <v>57</v>
      </c>
      <c r="C70" s="51"/>
      <c r="D70" s="52"/>
      <c r="E70" s="32">
        <f t="shared" si="5"/>
        <v>43</v>
      </c>
      <c r="F70" s="53"/>
      <c r="G70" s="53"/>
      <c r="H70" s="55">
        <v>16</v>
      </c>
      <c r="I70" s="32">
        <f t="shared" si="6"/>
        <v>45</v>
      </c>
      <c r="J70" s="53"/>
    </row>
    <row r="71" spans="1:10" ht="12.75">
      <c r="A71" s="78">
        <f t="shared" si="7"/>
        <v>64</v>
      </c>
      <c r="B71" s="77" t="s">
        <v>68</v>
      </c>
      <c r="C71" s="51"/>
      <c r="D71" s="52"/>
      <c r="E71" s="32">
        <f t="shared" si="5"/>
        <v>43</v>
      </c>
      <c r="F71" s="53"/>
      <c r="G71" s="53"/>
      <c r="H71" s="55">
        <v>1</v>
      </c>
      <c r="I71" s="32">
        <f t="shared" si="6"/>
        <v>56</v>
      </c>
      <c r="J71" s="53"/>
    </row>
    <row r="72" spans="1:10" ht="13.5" thickBot="1">
      <c r="A72" s="79">
        <f t="shared" si="7"/>
        <v>65</v>
      </c>
      <c r="B72" s="56" t="s">
        <v>66</v>
      </c>
      <c r="C72" s="57"/>
      <c r="D72" s="58"/>
      <c r="E72" s="59">
        <f>RANK(D72,$D$8:$D$72)</f>
        <v>43</v>
      </c>
      <c r="F72" s="60"/>
      <c r="G72" s="60"/>
      <c r="H72" s="61">
        <v>2</v>
      </c>
      <c r="I72" s="59">
        <f>RANK(H72,$H$8:$H$72)</f>
        <v>55</v>
      </c>
      <c r="J72" s="60"/>
    </row>
    <row r="73" ht="11.25">
      <c r="A73" s="62"/>
    </row>
  </sheetData>
  <mergeCells count="3">
    <mergeCell ref="A3:J3"/>
    <mergeCell ref="A4:J4"/>
    <mergeCell ref="H6:I6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scale="79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colBreaks count="1" manualBreakCount="1">
    <brk id="11" max="65535" man="1"/>
  </colBreaks>
  <legacyDrawing r:id="rId2"/>
  <oleObjects>
    <oleObject progId="StaticMetafile" shapeId="18609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KOSTAS</cp:lastModifiedBy>
  <cp:lastPrinted>2008-01-04T16:47:11Z</cp:lastPrinted>
  <dcterms:created xsi:type="dcterms:W3CDTF">2008-01-04T16:45:08Z</dcterms:created>
  <dcterms:modified xsi:type="dcterms:W3CDTF">2008-01-04T16:47:18Z</dcterms:modified>
  <cp:category/>
  <cp:version/>
  <cp:contentType/>
  <cp:contentStatus/>
</cp:coreProperties>
</file>