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Δ0706_Jan07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<sst xmlns="http://schemas.openxmlformats.org/spreadsheetml/2006/main" count="61" uniqueCount="61">
  <si>
    <t>JANUARY '07 -YTD</t>
  </si>
  <si>
    <t xml:space="preserve">ΕΤΗΣΙΕΣ ΤΑΞΙΝΟΜΗΣΕΙΣ ΕΠΙΒΑΤΙΚΩΝ ΟΧΗΜΑΤΩΝ </t>
  </si>
  <si>
    <t xml:space="preserve">PC  CAR'S REGISTRATIONS </t>
  </si>
  <si>
    <t>Make</t>
  </si>
  <si>
    <t>Jan-07</t>
  </si>
  <si>
    <t>Jan-06</t>
  </si>
  <si>
    <t>Δ07/06</t>
  </si>
  <si>
    <t>Rank</t>
  </si>
  <si>
    <t>TOTAL</t>
  </si>
  <si>
    <t>TOYOTA</t>
  </si>
  <si>
    <t>OPEL</t>
  </si>
  <si>
    <t>HYUNDAI</t>
  </si>
  <si>
    <t>VOLKS WAGEN</t>
  </si>
  <si>
    <t>SUZUKI</t>
  </si>
  <si>
    <t>FORD</t>
  </si>
  <si>
    <t>PEUGEOT</t>
  </si>
  <si>
    <t>CITROEN</t>
  </si>
  <si>
    <t>SEAT</t>
  </si>
  <si>
    <t>SKODA</t>
  </si>
  <si>
    <t>KIA MOTORS</t>
  </si>
  <si>
    <t>MAZDA</t>
  </si>
  <si>
    <t>NISSAN</t>
  </si>
  <si>
    <t>FIAT</t>
  </si>
  <si>
    <t>MERCEDES</t>
  </si>
  <si>
    <t>BMW</t>
  </si>
  <si>
    <t>RENAULT</t>
  </si>
  <si>
    <t>MITSUBISHI</t>
  </si>
  <si>
    <t>CHEVROLET</t>
  </si>
  <si>
    <t>HONDA</t>
  </si>
  <si>
    <t>DAIHATSU</t>
  </si>
  <si>
    <t>AUDI</t>
  </si>
  <si>
    <t>CHRYSLER</t>
  </si>
  <si>
    <t>SMART</t>
  </si>
  <si>
    <t>VOLVO</t>
  </si>
  <si>
    <t>SUBARU</t>
  </si>
  <si>
    <t>ALFA ROMEO</t>
  </si>
  <si>
    <t>MINI</t>
  </si>
  <si>
    <t>SAAB</t>
  </si>
  <si>
    <t>LANCIA</t>
  </si>
  <si>
    <t>LADA</t>
  </si>
  <si>
    <t>PORSCHE</t>
  </si>
  <si>
    <t>LAND ROVER</t>
  </si>
  <si>
    <t>LEXUS</t>
  </si>
  <si>
    <t>JAGUAR</t>
  </si>
  <si>
    <t>SSANGYONG</t>
  </si>
  <si>
    <t>MG ROVER</t>
  </si>
  <si>
    <t>LANDWIND</t>
  </si>
  <si>
    <t>GM</t>
  </si>
  <si>
    <t>CADILLAC</t>
  </si>
  <si>
    <t>FERRARI</t>
  </si>
  <si>
    <t>BENTLEY</t>
  </si>
  <si>
    <t>I.V.R.S.R.L</t>
  </si>
  <si>
    <t>TRIGANO</t>
  </si>
  <si>
    <t>CORVETTE</t>
  </si>
  <si>
    <t>MORGAN</t>
  </si>
  <si>
    <t>MASERATI</t>
  </si>
  <si>
    <t>OTHERS</t>
  </si>
  <si>
    <t>HYMER</t>
  </si>
  <si>
    <t>ADRIA</t>
  </si>
  <si>
    <t>HUMMER</t>
  </si>
  <si>
    <t>MC LOUIS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</si>
</sst>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</numFmts>
  <fonts count="10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sz val="10"/>
      <color indexed="8"/>
      <name val="Times New Roman Greek"/>
      <family val="1"/>
    </font>
    <font>
      <b/>
      <sz val="10"/>
      <color indexed="8"/>
      <name val="Times New Roman Greek"/>
      <family val="1"/>
    </font>
    <font>
      <b/>
      <sz val="10"/>
      <name val="Times New Roman Greek"/>
      <family val="1"/>
    </font>
    <font>
      <sz val="10"/>
      <color indexed="8"/>
      <name val="Arial"/>
      <family val="0"/>
    </font>
    <font>
      <sz val="10"/>
      <name val="Times New Roman Greek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Continuous" vertical="center"/>
      <protection/>
    </xf>
    <xf numFmtId="0" fontId="6" fillId="0" borderId="0" xfId="23" applyFont="1" applyAlignment="1">
      <alignment horizontal="center" wrapText="1"/>
      <protection/>
    </xf>
    <xf numFmtId="0" fontId="6" fillId="0" borderId="0" xfId="23" applyFont="1" applyAlignment="1">
      <alignment horizontal="centerContinuous" wrapText="1"/>
      <protection/>
    </xf>
    <xf numFmtId="0" fontId="5" fillId="0" borderId="1" xfId="23" applyFont="1" applyBorder="1">
      <alignment/>
      <protection/>
    </xf>
    <xf numFmtId="0" fontId="7" fillId="0" borderId="2" xfId="22" applyFont="1" applyBorder="1">
      <alignment/>
      <protection/>
    </xf>
    <xf numFmtId="17" fontId="6" fillId="0" borderId="3" xfId="23" applyNumberFormat="1" applyFont="1" applyBorder="1" applyAlignment="1">
      <alignment horizontal="center"/>
      <protection/>
    </xf>
    <xf numFmtId="17" fontId="6" fillId="0" borderId="1" xfId="23" applyNumberFormat="1" applyFont="1" applyBorder="1" applyAlignment="1">
      <alignment horizontal="centerContinuous"/>
      <protection/>
    </xf>
    <xf numFmtId="0" fontId="6" fillId="0" borderId="2" xfId="23" applyFont="1" applyBorder="1" applyAlignment="1">
      <alignment horizontal="centerContinuous"/>
      <protection/>
    </xf>
    <xf numFmtId="0" fontId="6" fillId="0" borderId="3" xfId="23" applyFont="1" applyBorder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6" fillId="0" borderId="4" xfId="23" applyFont="1" applyBorder="1" applyAlignment="1">
      <alignment horizontal="left" vertical="center"/>
      <protection/>
    </xf>
    <xf numFmtId="0" fontId="7" fillId="0" borderId="2" xfId="22" applyFont="1" applyBorder="1" applyAlignment="1">
      <alignment horizontal="left" vertical="center"/>
      <protection/>
    </xf>
    <xf numFmtId="1" fontId="6" fillId="0" borderId="3" xfId="23" applyNumberFormat="1" applyFont="1" applyBorder="1" applyAlignment="1">
      <alignment horizontal="center" vertical="center"/>
      <protection/>
    </xf>
    <xf numFmtId="1" fontId="6" fillId="0" borderId="1" xfId="23" applyNumberFormat="1" applyFont="1" applyBorder="1" applyAlignment="1">
      <alignment horizontal="centerContinuous" vertical="center"/>
      <protection/>
    </xf>
    <xf numFmtId="1" fontId="6" fillId="0" borderId="5" xfId="23" applyNumberFormat="1" applyFont="1" applyBorder="1" applyAlignment="1">
      <alignment horizontal="centerContinuous" vertical="center"/>
      <protection/>
    </xf>
    <xf numFmtId="209" fontId="6" fillId="0" borderId="6" xfId="21" applyNumberFormat="1" applyFont="1" applyBorder="1" applyAlignment="1">
      <alignment horizontal="center" vertical="center"/>
    </xf>
    <xf numFmtId="0" fontId="5" fillId="0" borderId="4" xfId="23" applyFont="1" applyBorder="1" applyAlignment="1">
      <alignment horizontal="center"/>
      <protection/>
    </xf>
    <xf numFmtId="210" fontId="5" fillId="0" borderId="5" xfId="23" applyNumberFormat="1" applyFont="1" applyBorder="1" applyAlignment="1">
      <alignment horizontal="center"/>
      <protection/>
    </xf>
    <xf numFmtId="0" fontId="5" fillId="0" borderId="7" xfId="23" applyFont="1" applyBorder="1" applyAlignment="1">
      <alignment horizontal="center"/>
      <protection/>
    </xf>
    <xf numFmtId="210" fontId="5" fillId="0" borderId="0" xfId="23" applyNumberFormat="1" applyFont="1" applyBorder="1" applyAlignment="1">
      <alignment horizontal="center"/>
      <protection/>
    </xf>
    <xf numFmtId="209" fontId="5" fillId="0" borderId="6" xfId="21" applyNumberFormat="1" applyFont="1" applyBorder="1" applyAlignment="1">
      <alignment horizontal="center"/>
    </xf>
    <xf numFmtId="209" fontId="5" fillId="0" borderId="8" xfId="21" applyNumberFormat="1" applyFont="1" applyBorder="1" applyAlignment="1">
      <alignment horizontal="center"/>
    </xf>
    <xf numFmtId="0" fontId="5" fillId="0" borderId="9" xfId="23" applyFont="1" applyBorder="1" applyAlignment="1">
      <alignment horizontal="center"/>
      <protection/>
    </xf>
    <xf numFmtId="0" fontId="5" fillId="0" borderId="10" xfId="23" applyFont="1" applyBorder="1" applyAlignment="1">
      <alignment horizontal="center"/>
      <protection/>
    </xf>
    <xf numFmtId="0" fontId="8" fillId="0" borderId="11" xfId="23" applyFont="1" applyBorder="1">
      <alignment/>
      <protection/>
    </xf>
    <xf numFmtId="209" fontId="5" fillId="0" borderId="12" xfId="21" applyNumberFormat="1" applyFont="1" applyBorder="1" applyAlignment="1">
      <alignment horizontal="center"/>
    </xf>
    <xf numFmtId="0" fontId="5" fillId="0" borderId="13" xfId="23" applyFont="1" applyBorder="1">
      <alignment/>
      <protection/>
    </xf>
    <xf numFmtId="0" fontId="5" fillId="0" borderId="0" xfId="23" applyFont="1" applyFill="1" applyBorder="1">
      <alignment/>
      <protection/>
    </xf>
    <xf numFmtId="0" fontId="7" fillId="0" borderId="0" xfId="22" applyFont="1" applyFill="1" applyBorder="1">
      <alignment/>
      <protection/>
    </xf>
    <xf numFmtId="17" fontId="6" fillId="0" borderId="0" xfId="23" applyNumberFormat="1" applyFont="1" applyFill="1" applyBorder="1" applyAlignment="1">
      <alignment horizontal="center"/>
      <protection/>
    </xf>
    <xf numFmtId="17" fontId="6" fillId="0" borderId="0" xfId="23" applyNumberFormat="1" applyFont="1" applyFill="1" applyBorder="1" applyAlignment="1">
      <alignment horizontal="centerContinuous"/>
      <protection/>
    </xf>
    <xf numFmtId="0" fontId="6" fillId="0" borderId="0" xfId="23" applyFont="1" applyFill="1" applyBorder="1" applyAlignment="1">
      <alignment horizontal="centerContinuous"/>
      <protection/>
    </xf>
    <xf numFmtId="0" fontId="6" fillId="0" borderId="0" xfId="23" applyFont="1" applyFill="1" applyBorder="1" applyAlignment="1">
      <alignment horizontal="center"/>
      <protection/>
    </xf>
    <xf numFmtId="0" fontId="5" fillId="0" borderId="0" xfId="23" applyFont="1" applyFill="1" applyBorder="1" applyAlignment="1">
      <alignment horizontal="left" vertical="center"/>
      <protection/>
    </xf>
    <xf numFmtId="0" fontId="7" fillId="0" borderId="0" xfId="22" applyFont="1" applyFill="1" applyBorder="1" applyAlignment="1">
      <alignment horizontal="left" vertical="center"/>
      <protection/>
    </xf>
    <xf numFmtId="1" fontId="6" fillId="0" borderId="0" xfId="23" applyNumberFormat="1" applyFont="1" applyFill="1" applyBorder="1" applyAlignment="1">
      <alignment horizontal="center" vertical="center"/>
      <protection/>
    </xf>
    <xf numFmtId="1" fontId="6" fillId="0" borderId="0" xfId="23" applyNumberFormat="1" applyFont="1" applyFill="1" applyBorder="1" applyAlignment="1">
      <alignment horizontal="centerContinuous" vertical="center"/>
      <protection/>
    </xf>
    <xf numFmtId="209" fontId="6" fillId="0" borderId="0" xfId="21" applyNumberFormat="1" applyFont="1" applyFill="1" applyBorder="1" applyAlignment="1">
      <alignment horizontal="center" vertical="center"/>
    </xf>
    <xf numFmtId="0" fontId="9" fillId="0" borderId="0" xfId="24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24" applyFont="1" applyFill="1" applyBorder="1" applyAlignment="1">
      <alignment horizontal="center"/>
      <protection/>
    </xf>
    <xf numFmtId="210" fontId="5" fillId="0" borderId="0" xfId="23" applyNumberFormat="1" applyFont="1" applyFill="1" applyBorder="1" applyAlignment="1">
      <alignment horizontal="center"/>
      <protection/>
    </xf>
    <xf numFmtId="209" fontId="5" fillId="0" borderId="0" xfId="21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5" fillId="0" borderId="12" xfId="23" applyFont="1" applyBorder="1" applyAlignment="1">
      <alignment horizontal="center"/>
      <protection/>
    </xf>
    <xf numFmtId="0" fontId="5" fillId="0" borderId="11" xfId="23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  <cellStyle name="Βασικό_Dec98_New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_TillDecem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706_Jan07"/>
      <sheetName val="Δ0605_Jan06"/>
      <sheetName val="Δ0605_Feb06"/>
      <sheetName val="Δ0605_Mar06"/>
      <sheetName val="Δ0605_Apr06"/>
      <sheetName val="Δ0605_May06"/>
      <sheetName val="Δ0605_June06"/>
      <sheetName val="Δ0605_AUG06"/>
      <sheetName val="Δ0605_OCT06"/>
      <sheetName val="Δ0506_NOV06"/>
      <sheetName val="Δ0506_NOV06_Backup"/>
      <sheetName val="Δ0605_DEC06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6.25390625" style="1" customWidth="1"/>
    <col min="2" max="2" width="6.375" style="1" customWidth="1"/>
    <col min="3" max="3" width="6.00390625" style="1" customWidth="1"/>
    <col min="4" max="4" width="5.25390625" style="1" bestFit="1" customWidth="1"/>
    <col min="5" max="5" width="20.25390625" style="1" customWidth="1"/>
    <col min="6" max="6" width="9.125" style="1" customWidth="1"/>
    <col min="7" max="7" width="6.00390625" style="1" customWidth="1"/>
    <col min="8" max="8" width="5.75390625" style="1" bestFit="1" customWidth="1"/>
    <col min="9" max="9" width="9.125" style="2" customWidth="1"/>
    <col min="10" max="16384" width="9.125" style="1" customWidth="1"/>
  </cols>
  <sheetData>
    <row r="1" ht="51" customHeight="1"/>
    <row r="2" spans="1:3" ht="12" customHeight="1">
      <c r="A2" s="3" t="s">
        <v>0</v>
      </c>
      <c r="B2" s="3"/>
      <c r="C2" s="3"/>
    </row>
    <row r="3" spans="4:9" ht="26.25" customHeight="1">
      <c r="D3" s="4" t="s">
        <v>1</v>
      </c>
      <c r="E3" s="4"/>
      <c r="F3" s="4"/>
      <c r="G3" s="4"/>
      <c r="H3" s="4"/>
      <c r="I3" s="4"/>
    </row>
    <row r="4" spans="4:9" ht="17.25" customHeight="1">
      <c r="D4" s="5" t="s">
        <v>2</v>
      </c>
      <c r="E4" s="5"/>
      <c r="F4" s="5"/>
      <c r="G4" s="5"/>
      <c r="H4" s="5"/>
      <c r="I4" s="5"/>
    </row>
    <row r="5" ht="19.5" customHeight="1" thickBot="1"/>
    <row r="6" spans="4:17" ht="13.5" thickBot="1">
      <c r="D6" s="6"/>
      <c r="E6" s="7" t="s">
        <v>3</v>
      </c>
      <c r="F6" s="8" t="s">
        <v>4</v>
      </c>
      <c r="G6" s="9" t="s">
        <v>5</v>
      </c>
      <c r="H6" s="10"/>
      <c r="I6" s="11" t="s">
        <v>6</v>
      </c>
      <c r="K6" s="30"/>
      <c r="L6" s="31"/>
      <c r="M6" s="32"/>
      <c r="N6" s="33"/>
      <c r="O6" s="34"/>
      <c r="P6" s="35"/>
      <c r="Q6" s="30"/>
    </row>
    <row r="7" spans="4:17" s="12" customFormat="1" ht="18.75" customHeight="1" thickBot="1">
      <c r="D7" s="13" t="s">
        <v>7</v>
      </c>
      <c r="E7" s="14" t="s">
        <v>8</v>
      </c>
      <c r="F7" s="15">
        <f>SUM(F8:F59)</f>
        <v>31685</v>
      </c>
      <c r="G7" s="16">
        <f>SUM(G8:G59)</f>
        <v>29792</v>
      </c>
      <c r="H7" s="17"/>
      <c r="I7" s="18">
        <f aca="true" t="shared" si="0" ref="I7:I43">(F7-G7)/G7</f>
        <v>0.0635405477980666</v>
      </c>
      <c r="K7" s="36"/>
      <c r="L7" s="37"/>
      <c r="M7" s="38"/>
      <c r="N7" s="39"/>
      <c r="O7" s="39"/>
      <c r="P7" s="40"/>
      <c r="Q7" s="36"/>
    </row>
    <row r="8" spans="4:17" ht="12.75">
      <c r="D8" s="19">
        <v>1</v>
      </c>
      <c r="E8" s="46" t="s">
        <v>9</v>
      </c>
      <c r="F8" s="49">
        <v>3770</v>
      </c>
      <c r="G8" s="50">
        <v>2772</v>
      </c>
      <c r="H8" s="20">
        <f aca="true" t="shared" si="1" ref="H8:H39">RANK(G8,$G$8:$G$59)</f>
        <v>1</v>
      </c>
      <c r="I8" s="23">
        <f t="shared" si="0"/>
        <v>0.36002886002886003</v>
      </c>
      <c r="K8" s="30"/>
      <c r="L8" s="41"/>
      <c r="M8" s="42"/>
      <c r="N8" s="43"/>
      <c r="O8" s="44"/>
      <c r="P8" s="45"/>
      <c r="Q8" s="30"/>
    </row>
    <row r="9" spans="4:17" ht="12.75">
      <c r="D9" s="21">
        <f aca="true" t="shared" si="2" ref="D9:D40">D8+1</f>
        <v>2</v>
      </c>
      <c r="E9" s="47" t="s">
        <v>10</v>
      </c>
      <c r="F9" s="51">
        <v>2869</v>
      </c>
      <c r="G9" s="52">
        <v>2081</v>
      </c>
      <c r="H9" s="22">
        <f t="shared" si="1"/>
        <v>4</v>
      </c>
      <c r="I9" s="24">
        <f t="shared" si="0"/>
        <v>0.3786641037962518</v>
      </c>
      <c r="K9" s="30"/>
      <c r="L9" s="41"/>
      <c r="M9" s="42"/>
      <c r="N9" s="43"/>
      <c r="O9" s="44"/>
      <c r="P9" s="45"/>
      <c r="Q9" s="30"/>
    </row>
    <row r="10" spans="4:17" ht="12.75">
      <c r="D10" s="21">
        <f t="shared" si="2"/>
        <v>3</v>
      </c>
      <c r="E10" s="47" t="s">
        <v>12</v>
      </c>
      <c r="F10" s="51">
        <v>2584</v>
      </c>
      <c r="G10" s="53">
        <v>2175</v>
      </c>
      <c r="H10" s="22">
        <f t="shared" si="1"/>
        <v>3</v>
      </c>
      <c r="I10" s="24">
        <f t="shared" si="0"/>
        <v>0.18804597701149425</v>
      </c>
      <c r="K10" s="30"/>
      <c r="L10" s="41"/>
      <c r="M10" s="42"/>
      <c r="N10" s="43"/>
      <c r="O10" s="44"/>
      <c r="P10" s="45"/>
      <c r="Q10" s="30"/>
    </row>
    <row r="11" spans="4:17" ht="12.75">
      <c r="D11" s="21">
        <f t="shared" si="2"/>
        <v>4</v>
      </c>
      <c r="E11" s="47" t="s">
        <v>11</v>
      </c>
      <c r="F11" s="51">
        <v>2091</v>
      </c>
      <c r="G11" s="52">
        <v>2479</v>
      </c>
      <c r="H11" s="22">
        <f t="shared" si="1"/>
        <v>2</v>
      </c>
      <c r="I11" s="24">
        <f t="shared" si="0"/>
        <v>-0.1565147236789028</v>
      </c>
      <c r="K11" s="30"/>
      <c r="L11" s="41"/>
      <c r="M11" s="42"/>
      <c r="N11" s="43"/>
      <c r="O11" s="44"/>
      <c r="P11" s="45"/>
      <c r="Q11" s="30"/>
    </row>
    <row r="12" spans="4:17" ht="12.75">
      <c r="D12" s="21">
        <f t="shared" si="2"/>
        <v>5</v>
      </c>
      <c r="E12" s="47" t="s">
        <v>13</v>
      </c>
      <c r="F12" s="51">
        <v>1766</v>
      </c>
      <c r="G12" s="52">
        <v>1676</v>
      </c>
      <c r="H12" s="22">
        <f t="shared" si="1"/>
        <v>6</v>
      </c>
      <c r="I12" s="24">
        <f t="shared" si="0"/>
        <v>0.05369928400954654</v>
      </c>
      <c r="K12" s="30"/>
      <c r="L12" s="41"/>
      <c r="M12" s="42"/>
      <c r="N12" s="43"/>
      <c r="O12" s="44"/>
      <c r="P12" s="45"/>
      <c r="Q12" s="30"/>
    </row>
    <row r="13" spans="4:17" ht="12.75">
      <c r="D13" s="21">
        <f t="shared" si="2"/>
        <v>6</v>
      </c>
      <c r="E13" s="47" t="s">
        <v>14</v>
      </c>
      <c r="F13" s="51">
        <v>1744</v>
      </c>
      <c r="G13" s="52">
        <v>1848</v>
      </c>
      <c r="H13" s="22">
        <f t="shared" si="1"/>
        <v>5</v>
      </c>
      <c r="I13" s="24">
        <f t="shared" si="0"/>
        <v>-0.05627705627705628</v>
      </c>
      <c r="K13" s="30"/>
      <c r="L13" s="41"/>
      <c r="M13" s="42"/>
      <c r="N13" s="43"/>
      <c r="O13" s="44"/>
      <c r="P13" s="45"/>
      <c r="Q13" s="30"/>
    </row>
    <row r="14" spans="4:17" ht="12.75">
      <c r="D14" s="21">
        <f t="shared" si="2"/>
        <v>7</v>
      </c>
      <c r="E14" s="47" t="s">
        <v>15</v>
      </c>
      <c r="F14" s="51">
        <v>1618</v>
      </c>
      <c r="G14" s="52">
        <v>1598</v>
      </c>
      <c r="H14" s="22">
        <f t="shared" si="1"/>
        <v>7</v>
      </c>
      <c r="I14" s="24">
        <f t="shared" si="0"/>
        <v>0.012515644555694618</v>
      </c>
      <c r="K14" s="30"/>
      <c r="L14" s="41"/>
      <c r="M14" s="42"/>
      <c r="N14" s="43"/>
      <c r="O14" s="44"/>
      <c r="P14" s="45"/>
      <c r="Q14" s="30"/>
    </row>
    <row r="15" spans="4:17" ht="12.75">
      <c r="D15" s="21">
        <f t="shared" si="2"/>
        <v>8</v>
      </c>
      <c r="E15" s="47" t="s">
        <v>16</v>
      </c>
      <c r="F15" s="51">
        <v>1255</v>
      </c>
      <c r="G15" s="52">
        <v>1476</v>
      </c>
      <c r="H15" s="22">
        <f t="shared" si="1"/>
        <v>8</v>
      </c>
      <c r="I15" s="24">
        <f t="shared" si="0"/>
        <v>-0.1497289972899729</v>
      </c>
      <c r="K15" s="30"/>
      <c r="L15" s="41"/>
      <c r="M15" s="42"/>
      <c r="N15" s="43"/>
      <c r="O15" s="44"/>
      <c r="P15" s="45"/>
      <c r="Q15" s="30"/>
    </row>
    <row r="16" spans="4:17" ht="12.75">
      <c r="D16" s="21">
        <f t="shared" si="2"/>
        <v>9</v>
      </c>
      <c r="E16" s="47" t="s">
        <v>17</v>
      </c>
      <c r="F16" s="51">
        <v>1239</v>
      </c>
      <c r="G16" s="52">
        <v>1123</v>
      </c>
      <c r="H16" s="22">
        <f t="shared" si="1"/>
        <v>10</v>
      </c>
      <c r="I16" s="24">
        <f t="shared" si="0"/>
        <v>0.10329474621549421</v>
      </c>
      <c r="K16" s="30"/>
      <c r="L16" s="41"/>
      <c r="M16" s="42"/>
      <c r="N16" s="43"/>
      <c r="O16" s="44"/>
      <c r="P16" s="45"/>
      <c r="Q16" s="30"/>
    </row>
    <row r="17" spans="4:17" ht="12.75">
      <c r="D17" s="21">
        <f t="shared" si="2"/>
        <v>10</v>
      </c>
      <c r="E17" s="47" t="s">
        <v>19</v>
      </c>
      <c r="F17" s="51">
        <v>1215</v>
      </c>
      <c r="G17" s="52">
        <v>840</v>
      </c>
      <c r="H17" s="22">
        <f t="shared" si="1"/>
        <v>15</v>
      </c>
      <c r="I17" s="24">
        <f t="shared" si="0"/>
        <v>0.44642857142857145</v>
      </c>
      <c r="K17" s="30"/>
      <c r="L17" s="41"/>
      <c r="M17" s="42"/>
      <c r="N17" s="43"/>
      <c r="O17" s="44"/>
      <c r="P17" s="45"/>
      <c r="Q17" s="30"/>
    </row>
    <row r="18" spans="4:17" ht="12.75">
      <c r="D18" s="21">
        <f t="shared" si="2"/>
        <v>11</v>
      </c>
      <c r="E18" s="47" t="s">
        <v>18</v>
      </c>
      <c r="F18" s="51">
        <v>1136</v>
      </c>
      <c r="G18" s="52">
        <v>1264</v>
      </c>
      <c r="H18" s="22">
        <f t="shared" si="1"/>
        <v>9</v>
      </c>
      <c r="I18" s="24">
        <f t="shared" si="0"/>
        <v>-0.10126582278481013</v>
      </c>
      <c r="K18" s="30"/>
      <c r="L18" s="41"/>
      <c r="M18" s="42"/>
      <c r="N18" s="43"/>
      <c r="O18" s="44"/>
      <c r="P18" s="45"/>
      <c r="Q18" s="30"/>
    </row>
    <row r="19" spans="4:17" ht="12.75">
      <c r="D19" s="21">
        <f t="shared" si="2"/>
        <v>12</v>
      </c>
      <c r="E19" s="47" t="s">
        <v>21</v>
      </c>
      <c r="F19" s="51">
        <v>1063</v>
      </c>
      <c r="G19" s="52">
        <v>1008</v>
      </c>
      <c r="H19" s="22">
        <f t="shared" si="1"/>
        <v>12</v>
      </c>
      <c r="I19" s="24">
        <f t="shared" si="0"/>
        <v>0.054563492063492064</v>
      </c>
      <c r="K19" s="30"/>
      <c r="L19" s="41"/>
      <c r="M19" s="42"/>
      <c r="N19" s="43"/>
      <c r="O19" s="44"/>
      <c r="P19" s="45"/>
      <c r="Q19" s="30"/>
    </row>
    <row r="20" spans="4:17" ht="12.75">
      <c r="D20" s="21">
        <f t="shared" si="2"/>
        <v>13</v>
      </c>
      <c r="E20" s="47" t="s">
        <v>22</v>
      </c>
      <c r="F20" s="51">
        <v>1020</v>
      </c>
      <c r="G20" s="53">
        <v>920</v>
      </c>
      <c r="H20" s="22">
        <f t="shared" si="1"/>
        <v>14</v>
      </c>
      <c r="I20" s="24">
        <f t="shared" si="0"/>
        <v>0.10869565217391304</v>
      </c>
      <c r="K20" s="30"/>
      <c r="L20" s="41"/>
      <c r="M20" s="42"/>
      <c r="N20" s="43"/>
      <c r="O20" s="44"/>
      <c r="P20" s="45"/>
      <c r="Q20" s="30"/>
    </row>
    <row r="21" spans="4:17" ht="12.75">
      <c r="D21" s="21">
        <f t="shared" si="2"/>
        <v>14</v>
      </c>
      <c r="E21" s="47" t="s">
        <v>23</v>
      </c>
      <c r="F21" s="51">
        <v>890</v>
      </c>
      <c r="G21" s="52">
        <v>989</v>
      </c>
      <c r="H21" s="22">
        <f t="shared" si="1"/>
        <v>13</v>
      </c>
      <c r="I21" s="24">
        <f t="shared" si="0"/>
        <v>-0.10010111223458039</v>
      </c>
      <c r="K21" s="30"/>
      <c r="L21" s="41"/>
      <c r="M21" s="42"/>
      <c r="N21" s="43"/>
      <c r="O21" s="44"/>
      <c r="P21" s="45"/>
      <c r="Q21" s="30"/>
    </row>
    <row r="22" spans="4:17" ht="12.75">
      <c r="D22" s="21">
        <f t="shared" si="2"/>
        <v>15</v>
      </c>
      <c r="E22" s="47" t="s">
        <v>24</v>
      </c>
      <c r="F22" s="51">
        <v>799</v>
      </c>
      <c r="G22" s="52">
        <v>727</v>
      </c>
      <c r="H22" s="22">
        <f t="shared" si="1"/>
        <v>18</v>
      </c>
      <c r="I22" s="24">
        <f t="shared" si="0"/>
        <v>0.09903713892709766</v>
      </c>
      <c r="K22" s="30"/>
      <c r="L22" s="41"/>
      <c r="M22" s="42"/>
      <c r="N22" s="43"/>
      <c r="O22" s="44"/>
      <c r="P22" s="45"/>
      <c r="Q22" s="30"/>
    </row>
    <row r="23" spans="4:17" ht="12.75">
      <c r="D23" s="21">
        <f t="shared" si="2"/>
        <v>16</v>
      </c>
      <c r="E23" s="47" t="s">
        <v>25</v>
      </c>
      <c r="F23" s="51">
        <v>786</v>
      </c>
      <c r="G23" s="52">
        <v>573</v>
      </c>
      <c r="H23" s="22">
        <f t="shared" si="1"/>
        <v>20</v>
      </c>
      <c r="I23" s="24">
        <f t="shared" si="0"/>
        <v>0.3717277486910995</v>
      </c>
      <c r="K23" s="30"/>
      <c r="L23" s="41"/>
      <c r="M23" s="42"/>
      <c r="N23" s="43"/>
      <c r="O23" s="44"/>
      <c r="P23" s="45"/>
      <c r="Q23" s="30"/>
    </row>
    <row r="24" spans="4:17" ht="12.75">
      <c r="D24" s="21">
        <f t="shared" si="2"/>
        <v>17</v>
      </c>
      <c r="E24" s="47" t="s">
        <v>26</v>
      </c>
      <c r="F24" s="51">
        <v>721</v>
      </c>
      <c r="G24" s="52">
        <v>802</v>
      </c>
      <c r="H24" s="22">
        <f t="shared" si="1"/>
        <v>16</v>
      </c>
      <c r="I24" s="24">
        <f t="shared" si="0"/>
        <v>-0.10099750623441396</v>
      </c>
      <c r="K24" s="30"/>
      <c r="L24" s="41"/>
      <c r="M24" s="42"/>
      <c r="N24" s="43"/>
      <c r="O24" s="44"/>
      <c r="P24" s="45"/>
      <c r="Q24" s="30"/>
    </row>
    <row r="25" spans="4:17" ht="12.75">
      <c r="D25" s="21">
        <f t="shared" si="2"/>
        <v>18</v>
      </c>
      <c r="E25" s="47" t="s">
        <v>28</v>
      </c>
      <c r="F25" s="51">
        <v>720</v>
      </c>
      <c r="G25" s="52">
        <v>674</v>
      </c>
      <c r="H25" s="22">
        <f t="shared" si="1"/>
        <v>19</v>
      </c>
      <c r="I25" s="24">
        <f t="shared" si="0"/>
        <v>0.06824925816023739</v>
      </c>
      <c r="K25" s="30"/>
      <c r="L25" s="41"/>
      <c r="M25" s="42"/>
      <c r="N25" s="43"/>
      <c r="O25" s="44"/>
      <c r="P25" s="45"/>
      <c r="Q25" s="30"/>
    </row>
    <row r="26" spans="4:17" ht="12.75">
      <c r="D26" s="21">
        <f t="shared" si="2"/>
        <v>19</v>
      </c>
      <c r="E26" s="47" t="s">
        <v>29</v>
      </c>
      <c r="F26" s="51">
        <v>670</v>
      </c>
      <c r="G26" s="52">
        <v>291</v>
      </c>
      <c r="H26" s="22">
        <f t="shared" si="1"/>
        <v>25</v>
      </c>
      <c r="I26" s="24">
        <f t="shared" si="0"/>
        <v>1.302405498281787</v>
      </c>
      <c r="K26" s="30"/>
      <c r="L26" s="41"/>
      <c r="M26" s="42"/>
      <c r="N26" s="43"/>
      <c r="O26" s="44"/>
      <c r="P26" s="45"/>
      <c r="Q26" s="30"/>
    </row>
    <row r="27" spans="4:17" ht="12.75">
      <c r="D27" s="21">
        <f t="shared" si="2"/>
        <v>20</v>
      </c>
      <c r="E27" s="47" t="s">
        <v>27</v>
      </c>
      <c r="F27" s="51">
        <v>599</v>
      </c>
      <c r="G27" s="53">
        <v>748</v>
      </c>
      <c r="H27" s="22">
        <f t="shared" si="1"/>
        <v>17</v>
      </c>
      <c r="I27" s="24">
        <f t="shared" si="0"/>
        <v>-0.19919786096256684</v>
      </c>
      <c r="K27" s="30"/>
      <c r="L27" s="41"/>
      <c r="M27" s="42"/>
      <c r="N27" s="43"/>
      <c r="O27" s="44"/>
      <c r="P27" s="45"/>
      <c r="Q27" s="30"/>
    </row>
    <row r="28" spans="4:17" ht="12.75">
      <c r="D28" s="21">
        <f t="shared" si="2"/>
        <v>21</v>
      </c>
      <c r="E28" s="47" t="s">
        <v>20</v>
      </c>
      <c r="F28" s="51">
        <v>515</v>
      </c>
      <c r="G28" s="52">
        <v>1081</v>
      </c>
      <c r="H28" s="22">
        <f t="shared" si="1"/>
        <v>11</v>
      </c>
      <c r="I28" s="24">
        <f t="shared" si="0"/>
        <v>-0.5235892691951897</v>
      </c>
      <c r="K28" s="30"/>
      <c r="L28" s="41"/>
      <c r="M28" s="42"/>
      <c r="N28" s="43"/>
      <c r="O28" s="44"/>
      <c r="P28" s="45"/>
      <c r="Q28" s="30"/>
    </row>
    <row r="29" spans="4:17" ht="12.75">
      <c r="D29" s="21">
        <f t="shared" si="2"/>
        <v>22</v>
      </c>
      <c r="E29" s="47" t="s">
        <v>31</v>
      </c>
      <c r="F29" s="51">
        <v>421</v>
      </c>
      <c r="G29" s="52">
        <v>330</v>
      </c>
      <c r="H29" s="22">
        <f t="shared" si="1"/>
        <v>23</v>
      </c>
      <c r="I29" s="24">
        <f t="shared" si="0"/>
        <v>0.27575757575757576</v>
      </c>
      <c r="K29" s="30"/>
      <c r="L29" s="41"/>
      <c r="M29" s="42"/>
      <c r="N29" s="43"/>
      <c r="O29" s="44"/>
      <c r="P29" s="45"/>
      <c r="Q29" s="30"/>
    </row>
    <row r="30" spans="4:17" ht="12.75">
      <c r="D30" s="21">
        <f t="shared" si="2"/>
        <v>23</v>
      </c>
      <c r="E30" s="47" t="s">
        <v>30</v>
      </c>
      <c r="F30" s="51">
        <v>411</v>
      </c>
      <c r="G30" s="52">
        <v>480</v>
      </c>
      <c r="H30" s="22">
        <f t="shared" si="1"/>
        <v>21</v>
      </c>
      <c r="I30" s="24">
        <f t="shared" si="0"/>
        <v>-0.14375</v>
      </c>
      <c r="K30" s="30"/>
      <c r="L30" s="41"/>
      <c r="M30" s="42"/>
      <c r="N30" s="43"/>
      <c r="O30" s="44"/>
      <c r="P30" s="45"/>
      <c r="Q30" s="30"/>
    </row>
    <row r="31" spans="4:17" ht="12.75">
      <c r="D31" s="21">
        <f t="shared" si="2"/>
        <v>24</v>
      </c>
      <c r="E31" s="47" t="s">
        <v>33</v>
      </c>
      <c r="F31" s="51">
        <v>410</v>
      </c>
      <c r="G31" s="52">
        <v>292</v>
      </c>
      <c r="H31" s="22">
        <f t="shared" si="1"/>
        <v>24</v>
      </c>
      <c r="I31" s="24">
        <f t="shared" si="0"/>
        <v>0.4041095890410959</v>
      </c>
      <c r="K31" s="30"/>
      <c r="L31" s="41"/>
      <c r="M31" s="42"/>
      <c r="N31" s="43"/>
      <c r="O31" s="44"/>
      <c r="P31" s="45"/>
      <c r="Q31" s="30"/>
    </row>
    <row r="32" spans="4:17" ht="12.75">
      <c r="D32" s="21">
        <f t="shared" si="2"/>
        <v>25</v>
      </c>
      <c r="E32" s="47" t="s">
        <v>34</v>
      </c>
      <c r="F32" s="51">
        <v>290</v>
      </c>
      <c r="G32" s="52">
        <v>275</v>
      </c>
      <c r="H32" s="22">
        <f t="shared" si="1"/>
        <v>26</v>
      </c>
      <c r="I32" s="24">
        <f t="shared" si="0"/>
        <v>0.05454545454545454</v>
      </c>
      <c r="K32" s="30"/>
      <c r="L32" s="41"/>
      <c r="M32" s="42"/>
      <c r="N32" s="43"/>
      <c r="O32" s="44"/>
      <c r="P32" s="45"/>
      <c r="Q32" s="30"/>
    </row>
    <row r="33" spans="4:17" ht="12.75">
      <c r="D33" s="21">
        <f t="shared" si="2"/>
        <v>26</v>
      </c>
      <c r="E33" s="47" t="s">
        <v>35</v>
      </c>
      <c r="F33" s="51">
        <v>171</v>
      </c>
      <c r="G33" s="52">
        <v>260</v>
      </c>
      <c r="H33" s="22">
        <f t="shared" si="1"/>
        <v>27</v>
      </c>
      <c r="I33" s="24">
        <f t="shared" si="0"/>
        <v>-0.3423076923076923</v>
      </c>
      <c r="K33" s="30"/>
      <c r="L33" s="41"/>
      <c r="M33" s="42"/>
      <c r="N33" s="43"/>
      <c r="O33" s="44"/>
      <c r="P33" s="45"/>
      <c r="Q33" s="30"/>
    </row>
    <row r="34" spans="4:17" ht="12.75">
      <c r="D34" s="21">
        <f t="shared" si="2"/>
        <v>27</v>
      </c>
      <c r="E34" s="47" t="s">
        <v>36</v>
      </c>
      <c r="F34" s="51">
        <v>158</v>
      </c>
      <c r="G34" s="52">
        <v>73</v>
      </c>
      <c r="H34" s="22">
        <f t="shared" si="1"/>
        <v>31</v>
      </c>
      <c r="I34" s="24">
        <f t="shared" si="0"/>
        <v>1.1643835616438356</v>
      </c>
      <c r="K34" s="30"/>
      <c r="L34" s="41"/>
      <c r="M34" s="42"/>
      <c r="N34" s="43"/>
      <c r="O34" s="44"/>
      <c r="P34" s="45"/>
      <c r="Q34" s="30"/>
    </row>
    <row r="35" spans="4:17" ht="12.75">
      <c r="D35" s="21">
        <f t="shared" si="2"/>
        <v>28</v>
      </c>
      <c r="E35" s="47" t="s">
        <v>37</v>
      </c>
      <c r="F35" s="51">
        <v>144</v>
      </c>
      <c r="G35" s="52">
        <v>120</v>
      </c>
      <c r="H35" s="22">
        <f t="shared" si="1"/>
        <v>29</v>
      </c>
      <c r="I35" s="24">
        <f t="shared" si="0"/>
        <v>0.2</v>
      </c>
      <c r="K35" s="30"/>
      <c r="L35" s="41"/>
      <c r="M35" s="42"/>
      <c r="N35" s="43"/>
      <c r="O35" s="44"/>
      <c r="P35" s="45"/>
      <c r="Q35" s="30"/>
    </row>
    <row r="36" spans="4:17" ht="12.75">
      <c r="D36" s="21">
        <f t="shared" si="2"/>
        <v>29</v>
      </c>
      <c r="E36" s="47" t="s">
        <v>32</v>
      </c>
      <c r="F36" s="51">
        <v>142</v>
      </c>
      <c r="G36" s="52">
        <v>372</v>
      </c>
      <c r="H36" s="22">
        <f t="shared" si="1"/>
        <v>22</v>
      </c>
      <c r="I36" s="24">
        <f t="shared" si="0"/>
        <v>-0.6182795698924731</v>
      </c>
      <c r="K36" s="30"/>
      <c r="L36" s="41"/>
      <c r="M36" s="42"/>
      <c r="N36" s="43"/>
      <c r="O36" s="44"/>
      <c r="P36" s="45"/>
      <c r="Q36" s="30"/>
    </row>
    <row r="37" spans="4:17" ht="12.75">
      <c r="D37" s="21">
        <f t="shared" si="2"/>
        <v>30</v>
      </c>
      <c r="E37" s="47" t="s">
        <v>38</v>
      </c>
      <c r="F37" s="51">
        <v>130</v>
      </c>
      <c r="G37" s="52">
        <v>146</v>
      </c>
      <c r="H37" s="22">
        <f t="shared" si="1"/>
        <v>28</v>
      </c>
      <c r="I37" s="24">
        <f t="shared" si="0"/>
        <v>-0.1095890410958904</v>
      </c>
      <c r="K37" s="30"/>
      <c r="L37" s="41"/>
      <c r="M37" s="42"/>
      <c r="N37" s="43"/>
      <c r="O37" s="44"/>
      <c r="P37" s="45"/>
      <c r="Q37" s="30"/>
    </row>
    <row r="38" spans="4:17" ht="12.75">
      <c r="D38" s="21">
        <f t="shared" si="2"/>
        <v>31</v>
      </c>
      <c r="E38" s="47" t="s">
        <v>39</v>
      </c>
      <c r="F38" s="51">
        <v>113</v>
      </c>
      <c r="G38" s="52">
        <v>92</v>
      </c>
      <c r="H38" s="22">
        <f t="shared" si="1"/>
        <v>30</v>
      </c>
      <c r="I38" s="24">
        <f t="shared" si="0"/>
        <v>0.22826086956521738</v>
      </c>
      <c r="K38" s="30"/>
      <c r="L38" s="41"/>
      <c r="M38" s="42"/>
      <c r="N38" s="43"/>
      <c r="O38" s="44"/>
      <c r="P38" s="45"/>
      <c r="Q38" s="30"/>
    </row>
    <row r="39" spans="4:17" ht="12.75">
      <c r="D39" s="21">
        <f t="shared" si="2"/>
        <v>32</v>
      </c>
      <c r="E39" s="47" t="s">
        <v>40</v>
      </c>
      <c r="F39" s="51">
        <v>49</v>
      </c>
      <c r="G39" s="52">
        <v>39</v>
      </c>
      <c r="H39" s="22">
        <f t="shared" si="1"/>
        <v>33</v>
      </c>
      <c r="I39" s="24">
        <f t="shared" si="0"/>
        <v>0.2564102564102564</v>
      </c>
      <c r="K39" s="30"/>
      <c r="L39" s="41"/>
      <c r="M39" s="42"/>
      <c r="N39" s="43"/>
      <c r="O39" s="44"/>
      <c r="P39" s="45"/>
      <c r="Q39" s="30"/>
    </row>
    <row r="40" spans="4:17" ht="12.75">
      <c r="D40" s="21">
        <f t="shared" si="2"/>
        <v>33</v>
      </c>
      <c r="E40" s="47" t="s">
        <v>42</v>
      </c>
      <c r="F40" s="51">
        <v>45</v>
      </c>
      <c r="G40" s="52">
        <v>25</v>
      </c>
      <c r="H40" s="22">
        <f aca="true" t="shared" si="3" ref="H40:H71">RANK(G40,$G$8:$G$59)</f>
        <v>34</v>
      </c>
      <c r="I40" s="24">
        <f t="shared" si="0"/>
        <v>0.8</v>
      </c>
      <c r="K40" s="30"/>
      <c r="L40" s="41"/>
      <c r="M40" s="42"/>
      <c r="N40" s="43"/>
      <c r="O40" s="44"/>
      <c r="P40" s="45"/>
      <c r="Q40" s="30"/>
    </row>
    <row r="41" spans="4:17" ht="12.75">
      <c r="D41" s="21">
        <f aca="true" t="shared" si="4" ref="D41:D59">D40+1</f>
        <v>34</v>
      </c>
      <c r="E41" s="47" t="s">
        <v>41</v>
      </c>
      <c r="F41" s="51">
        <v>31</v>
      </c>
      <c r="G41" s="52">
        <v>65</v>
      </c>
      <c r="H41" s="22">
        <f t="shared" si="3"/>
        <v>32</v>
      </c>
      <c r="I41" s="24">
        <f t="shared" si="0"/>
        <v>-0.5230769230769231</v>
      </c>
      <c r="K41" s="30"/>
      <c r="L41" s="41"/>
      <c r="M41" s="42"/>
      <c r="N41" s="43"/>
      <c r="O41" s="44"/>
      <c r="P41" s="45"/>
      <c r="Q41" s="30"/>
    </row>
    <row r="42" spans="4:17" ht="12.75">
      <c r="D42" s="21">
        <f t="shared" si="4"/>
        <v>35</v>
      </c>
      <c r="E42" s="47" t="s">
        <v>43</v>
      </c>
      <c r="F42" s="51">
        <v>30</v>
      </c>
      <c r="G42" s="52">
        <v>14</v>
      </c>
      <c r="H42" s="22">
        <f t="shared" si="3"/>
        <v>37</v>
      </c>
      <c r="I42" s="24">
        <f t="shared" si="0"/>
        <v>1.1428571428571428</v>
      </c>
      <c r="K42" s="30"/>
      <c r="L42" s="41"/>
      <c r="M42" s="42"/>
      <c r="N42" s="43"/>
      <c r="O42" s="44"/>
      <c r="P42" s="45"/>
      <c r="Q42" s="30"/>
    </row>
    <row r="43" spans="4:17" ht="12.75">
      <c r="D43" s="21">
        <f t="shared" si="4"/>
        <v>36</v>
      </c>
      <c r="E43" s="47" t="s">
        <v>44</v>
      </c>
      <c r="F43" s="51">
        <v>29</v>
      </c>
      <c r="G43" s="52">
        <v>19</v>
      </c>
      <c r="H43" s="22">
        <f t="shared" si="3"/>
        <v>35</v>
      </c>
      <c r="I43" s="24">
        <f t="shared" si="0"/>
        <v>0.5263157894736842</v>
      </c>
      <c r="K43" s="30"/>
      <c r="L43" s="41"/>
      <c r="M43" s="42"/>
      <c r="N43" s="43"/>
      <c r="O43" s="44"/>
      <c r="P43" s="45"/>
      <c r="Q43" s="30"/>
    </row>
    <row r="44" spans="4:17" ht="12.75">
      <c r="D44" s="21">
        <f t="shared" si="4"/>
        <v>37</v>
      </c>
      <c r="E44" s="47" t="s">
        <v>46</v>
      </c>
      <c r="F44" s="51">
        <v>8</v>
      </c>
      <c r="G44" s="52">
        <v>0</v>
      </c>
      <c r="H44" s="22">
        <f t="shared" si="3"/>
        <v>48</v>
      </c>
      <c r="I44" s="24"/>
      <c r="K44" s="30"/>
      <c r="L44" s="41"/>
      <c r="M44" s="42"/>
      <c r="N44" s="43"/>
      <c r="O44" s="44"/>
      <c r="P44" s="45"/>
      <c r="Q44" s="30"/>
    </row>
    <row r="45" spans="4:17" ht="12.75">
      <c r="D45" s="21">
        <f t="shared" si="4"/>
        <v>38</v>
      </c>
      <c r="E45" s="47" t="s">
        <v>47</v>
      </c>
      <c r="F45" s="51">
        <v>7</v>
      </c>
      <c r="G45" s="53">
        <v>0</v>
      </c>
      <c r="H45" s="22">
        <f t="shared" si="3"/>
        <v>48</v>
      </c>
      <c r="I45" s="24"/>
      <c r="K45" s="30"/>
      <c r="L45" s="41"/>
      <c r="M45" s="42"/>
      <c r="N45" s="43"/>
      <c r="O45" s="44"/>
      <c r="P45" s="45"/>
      <c r="Q45" s="30"/>
    </row>
    <row r="46" spans="4:17" ht="12.75">
      <c r="D46" s="21">
        <f t="shared" si="4"/>
        <v>39</v>
      </c>
      <c r="E46" s="47" t="s">
        <v>48</v>
      </c>
      <c r="F46" s="51">
        <v>6</v>
      </c>
      <c r="G46" s="53">
        <v>4</v>
      </c>
      <c r="H46" s="22">
        <f t="shared" si="3"/>
        <v>39</v>
      </c>
      <c r="I46" s="24">
        <f>(F46-G46)/G46</f>
        <v>0.5</v>
      </c>
      <c r="K46" s="30"/>
      <c r="L46" s="41"/>
      <c r="M46" s="43"/>
      <c r="N46" s="43"/>
      <c r="O46" s="44"/>
      <c r="P46" s="45"/>
      <c r="Q46" s="30"/>
    </row>
    <row r="47" spans="4:17" ht="12.75">
      <c r="D47" s="21">
        <f t="shared" si="4"/>
        <v>40</v>
      </c>
      <c r="E47" s="47" t="s">
        <v>50</v>
      </c>
      <c r="F47" s="51">
        <v>5</v>
      </c>
      <c r="G47" s="52">
        <v>0</v>
      </c>
      <c r="H47" s="22">
        <f t="shared" si="3"/>
        <v>48</v>
      </c>
      <c r="I47" s="24"/>
      <c r="K47" s="30"/>
      <c r="L47" s="41"/>
      <c r="M47" s="43"/>
      <c r="N47" s="43"/>
      <c r="O47" s="44"/>
      <c r="P47" s="45"/>
      <c r="Q47" s="30"/>
    </row>
    <row r="48" spans="4:17" ht="12.75">
      <c r="D48" s="21">
        <f t="shared" si="4"/>
        <v>41</v>
      </c>
      <c r="E48" s="47" t="s">
        <v>52</v>
      </c>
      <c r="F48" s="51">
        <v>4</v>
      </c>
      <c r="G48" s="52">
        <v>2</v>
      </c>
      <c r="H48" s="22">
        <f t="shared" si="3"/>
        <v>43</v>
      </c>
      <c r="I48" s="24">
        <f>(F48-G48)/G48</f>
        <v>1</v>
      </c>
      <c r="K48" s="30"/>
      <c r="L48" s="41"/>
      <c r="M48" s="43"/>
      <c r="N48" s="43"/>
      <c r="O48" s="44"/>
      <c r="P48" s="45"/>
      <c r="Q48" s="30"/>
    </row>
    <row r="49" spans="4:17" ht="12.75">
      <c r="D49" s="21">
        <f t="shared" si="4"/>
        <v>42</v>
      </c>
      <c r="E49" s="47" t="s">
        <v>53</v>
      </c>
      <c r="F49" s="51">
        <v>2</v>
      </c>
      <c r="G49" s="53">
        <v>5</v>
      </c>
      <c r="H49" s="22">
        <f t="shared" si="3"/>
        <v>38</v>
      </c>
      <c r="I49" s="24">
        <f>(F49-G49)/G49</f>
        <v>-0.6</v>
      </c>
      <c r="K49" s="30"/>
      <c r="L49" s="41"/>
      <c r="M49" s="43"/>
      <c r="N49" s="43"/>
      <c r="O49" s="44"/>
      <c r="P49" s="45"/>
      <c r="Q49" s="30"/>
    </row>
    <row r="50" spans="4:17" ht="12.75">
      <c r="D50" s="21">
        <f t="shared" si="4"/>
        <v>43</v>
      </c>
      <c r="E50" s="47" t="s">
        <v>54</v>
      </c>
      <c r="F50" s="51">
        <v>1</v>
      </c>
      <c r="G50" s="52">
        <v>1</v>
      </c>
      <c r="H50" s="22">
        <f t="shared" si="3"/>
        <v>44</v>
      </c>
      <c r="I50" s="24">
        <f>(F50-G50)/G50</f>
        <v>0</v>
      </c>
      <c r="K50" s="30"/>
      <c r="L50" s="41"/>
      <c r="M50" s="43"/>
      <c r="N50" s="43"/>
      <c r="O50" s="44"/>
      <c r="P50" s="45"/>
      <c r="Q50" s="30"/>
    </row>
    <row r="51" spans="4:17" ht="12.75">
      <c r="D51" s="21">
        <f t="shared" si="4"/>
        <v>44</v>
      </c>
      <c r="E51" s="47" t="s">
        <v>45</v>
      </c>
      <c r="F51" s="51">
        <v>1</v>
      </c>
      <c r="G51" s="52">
        <v>19</v>
      </c>
      <c r="H51" s="22">
        <f t="shared" si="3"/>
        <v>35</v>
      </c>
      <c r="I51" s="24">
        <f>(F51-G51)/G51</f>
        <v>-0.9473684210526315</v>
      </c>
      <c r="K51" s="30"/>
      <c r="L51" s="41"/>
      <c r="M51" s="43"/>
      <c r="N51" s="43"/>
      <c r="O51" s="44"/>
      <c r="P51" s="45"/>
      <c r="Q51" s="30"/>
    </row>
    <row r="52" spans="4:17" ht="12.75">
      <c r="D52" s="25">
        <f t="shared" si="4"/>
        <v>45</v>
      </c>
      <c r="E52" s="47" t="s">
        <v>55</v>
      </c>
      <c r="F52" s="51">
        <v>1</v>
      </c>
      <c r="G52" s="52">
        <v>1</v>
      </c>
      <c r="H52" s="22">
        <f t="shared" si="3"/>
        <v>44</v>
      </c>
      <c r="I52" s="24">
        <f>(F52-G52)/G52</f>
        <v>0</v>
      </c>
      <c r="K52" s="30"/>
      <c r="L52" s="41"/>
      <c r="M52" s="43"/>
      <c r="N52" s="43"/>
      <c r="O52" s="44"/>
      <c r="P52" s="45"/>
      <c r="Q52" s="30"/>
    </row>
    <row r="53" spans="4:17" ht="12.75">
      <c r="D53" s="21">
        <f t="shared" si="4"/>
        <v>46</v>
      </c>
      <c r="E53" s="47" t="s">
        <v>57</v>
      </c>
      <c r="F53" s="51">
        <v>1</v>
      </c>
      <c r="G53" s="52">
        <v>0</v>
      </c>
      <c r="H53" s="22">
        <f t="shared" si="3"/>
        <v>48</v>
      </c>
      <c r="I53" s="24"/>
      <c r="K53" s="30"/>
      <c r="L53" s="30"/>
      <c r="M53" s="30"/>
      <c r="N53" s="30"/>
      <c r="O53" s="30"/>
      <c r="P53" s="30"/>
      <c r="Q53" s="30"/>
    </row>
    <row r="54" spans="4:9" ht="12.75">
      <c r="D54" s="25">
        <f t="shared" si="4"/>
        <v>47</v>
      </c>
      <c r="E54" s="47" t="s">
        <v>49</v>
      </c>
      <c r="F54" s="51">
        <v>1</v>
      </c>
      <c r="G54" s="52">
        <v>4</v>
      </c>
      <c r="H54" s="22">
        <f t="shared" si="3"/>
        <v>39</v>
      </c>
      <c r="I54" s="24">
        <f>(F54-G54)/G54</f>
        <v>-0.75</v>
      </c>
    </row>
    <row r="55" spans="4:9" ht="12.75">
      <c r="D55" s="25">
        <f t="shared" si="4"/>
        <v>48</v>
      </c>
      <c r="E55" s="47" t="s">
        <v>58</v>
      </c>
      <c r="F55" s="51">
        <v>1</v>
      </c>
      <c r="G55" s="54">
        <v>0</v>
      </c>
      <c r="H55" s="22">
        <f t="shared" si="3"/>
        <v>48</v>
      </c>
      <c r="I55" s="24"/>
    </row>
    <row r="56" spans="4:9" ht="12.75">
      <c r="D56" s="25">
        <f t="shared" si="4"/>
        <v>49</v>
      </c>
      <c r="E56" s="47" t="s">
        <v>51</v>
      </c>
      <c r="F56" s="51">
        <v>1</v>
      </c>
      <c r="G56" s="52">
        <v>3</v>
      </c>
      <c r="H56" s="22">
        <f t="shared" si="3"/>
        <v>42</v>
      </c>
      <c r="I56" s="24">
        <f>(F56-G56)/G56</f>
        <v>-0.6666666666666666</v>
      </c>
    </row>
    <row r="57" spans="4:9" ht="12.75">
      <c r="D57" s="25">
        <f t="shared" si="4"/>
        <v>50</v>
      </c>
      <c r="E57" s="47" t="s">
        <v>59</v>
      </c>
      <c r="F57" s="51">
        <v>1</v>
      </c>
      <c r="G57" s="53">
        <v>4</v>
      </c>
      <c r="H57" s="22">
        <f t="shared" si="3"/>
        <v>39</v>
      </c>
      <c r="I57" s="24">
        <f>(F57-G57)/G57</f>
        <v>-0.75</v>
      </c>
    </row>
    <row r="58" spans="4:9" ht="12.75">
      <c r="D58" s="21">
        <f t="shared" si="4"/>
        <v>51</v>
      </c>
      <c r="E58" s="48" t="s">
        <v>60</v>
      </c>
      <c r="F58" s="55">
        <v>1</v>
      </c>
      <c r="G58" s="56">
        <v>1</v>
      </c>
      <c r="H58" s="22">
        <f t="shared" si="3"/>
        <v>44</v>
      </c>
      <c r="I58" s="24">
        <f>(F58-G58)/G58</f>
        <v>0</v>
      </c>
    </row>
    <row r="59" spans="4:9" ht="13.5" thickBot="1">
      <c r="D59" s="26">
        <f t="shared" si="4"/>
        <v>52</v>
      </c>
      <c r="E59" s="27" t="s">
        <v>56</v>
      </c>
      <c r="F59" s="57">
        <v>0</v>
      </c>
      <c r="G59" s="58">
        <v>1</v>
      </c>
      <c r="H59" s="22">
        <f t="shared" si="3"/>
        <v>44</v>
      </c>
      <c r="I59" s="28">
        <f>(F59-G59)/G59</f>
        <v>-1</v>
      </c>
    </row>
    <row r="60" ht="12.75">
      <c r="H60" s="29"/>
    </row>
  </sheetData>
  <mergeCells count="1">
    <mergeCell ref="D3:I3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3068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2007-02-08T08:53:24Z</dcterms:created>
  <dcterms:modified xsi:type="dcterms:W3CDTF">2007-02-08T08:55:25Z</dcterms:modified>
  <cp:category/>
  <cp:version/>
  <cp:contentType/>
  <cp:contentStatus/>
</cp:coreProperties>
</file>