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Δ0201_SEP02" sheetId="1" r:id="rId1"/>
  </sheets>
  <externalReferences>
    <externalReference r:id="rId4"/>
    <externalReference r:id="rId5"/>
  </externalReferences>
  <definedNames>
    <definedName name="LCV_mo_YTD">#REF!</definedName>
    <definedName name="Market_Glance_DoUs_">#REF!</definedName>
    <definedName name="Market_Glance_iu_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<sst xmlns="http://schemas.openxmlformats.org/spreadsheetml/2006/main" count="78" uniqueCount="60">
  <si>
    <t>SEPTEMBER '02 -YTD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</si>
  <si>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</si>
  <si>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</si>
  <si>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</si>
  <si>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</si>
  <si>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Δ02/01</t>
  </si>
  <si>
    <t>Sep'02-YTD</t>
  </si>
  <si>
    <t>Sep'01-YTD</t>
  </si>
  <si>
    <t>Rank</t>
  </si>
  <si>
    <t>TOTAL</t>
  </si>
  <si>
    <t>TOYOTA</t>
  </si>
  <si>
    <t>HYUNDAI</t>
  </si>
  <si>
    <t>PEUGEOT</t>
  </si>
  <si>
    <t>OPEL</t>
  </si>
  <si>
    <t>FIAT</t>
  </si>
  <si>
    <t>VOLKS WAGEN</t>
  </si>
  <si>
    <t>CITROEN</t>
  </si>
  <si>
    <t>SEAT</t>
  </si>
  <si>
    <t>FORD</t>
  </si>
  <si>
    <t>NISSAN</t>
  </si>
  <si>
    <t>RENAULT</t>
  </si>
  <si>
    <t>SUZUKI</t>
  </si>
  <si>
    <t>SKODA</t>
  </si>
  <si>
    <t>DAEWOO</t>
  </si>
  <si>
    <t>B.M.W.</t>
  </si>
  <si>
    <t>AUDI</t>
  </si>
  <si>
    <t>KIA MOTORS</t>
  </si>
  <si>
    <t>ALFA ROMEO</t>
  </si>
  <si>
    <t>MITSUBISHI</t>
  </si>
  <si>
    <t>MERCEDES</t>
  </si>
  <si>
    <t>HONDA</t>
  </si>
  <si>
    <t>CHRYSLER</t>
  </si>
  <si>
    <t>DAIHATSU</t>
  </si>
  <si>
    <t>SMART</t>
  </si>
  <si>
    <t>LADA</t>
  </si>
  <si>
    <t>ROVER</t>
  </si>
  <si>
    <t>LANCIA</t>
  </si>
  <si>
    <t>MAZDA</t>
  </si>
  <si>
    <t>SUBARU</t>
  </si>
  <si>
    <t>LAND ROVER</t>
  </si>
  <si>
    <t>VOLVO</t>
  </si>
  <si>
    <t>MINI</t>
  </si>
  <si>
    <t>SAAB</t>
  </si>
  <si>
    <t>JAGUAR</t>
  </si>
  <si>
    <t>GM</t>
  </si>
  <si>
    <t>LEXUS</t>
  </si>
  <si>
    <t>PORSCHE</t>
  </si>
  <si>
    <t>FERRARI</t>
  </si>
  <si>
    <t/>
  </si>
  <si>
    <t>LOTUS</t>
  </si>
  <si>
    <t>ISUZU</t>
  </si>
  <si>
    <t>MASERATI</t>
  </si>
  <si>
    <t>TATA</t>
  </si>
  <si>
    <t>PIAGGIO</t>
  </si>
  <si>
    <t>ROLLS ROYCE</t>
  </si>
  <si>
    <t>MORGAN</t>
  </si>
  <si>
    <t>LAMBORGHINI</t>
  </si>
  <si>
    <t>DACIA</t>
  </si>
  <si>
    <t>ZASTAVA</t>
  </si>
  <si>
    <t>AIXAM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</si>
</sst>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00"/>
    <numFmt numFmtId="189" formatCode="0.0"/>
    <numFmt numFmtId="190" formatCode="mmmm\ d\,\ yyyy"/>
    <numFmt numFmtId="191" formatCode="0.0000000"/>
    <numFmt numFmtId="192" formatCode="0.000000"/>
    <numFmt numFmtId="193" formatCode="0.00000"/>
    <numFmt numFmtId="194" formatCode="0.0000"/>
    <numFmt numFmtId="195" formatCode="0.0%"/>
    <numFmt numFmtId="196" formatCode="\(#\)"/>
  </numFmts>
  <fonts count="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name val="MS Sans Serif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4" applyFont="1">
      <alignment/>
      <protection/>
    </xf>
    <xf numFmtId="0" fontId="5" fillId="0" borderId="0" xfId="24" applyFont="1" applyAlignment="1">
      <alignment horizontal="center"/>
      <protection/>
    </xf>
    <xf numFmtId="0" fontId="6" fillId="0" borderId="0" xfId="24" applyFont="1" applyAlignment="1">
      <alignment horizontal="left" vertical="center"/>
      <protection/>
    </xf>
    <xf numFmtId="0" fontId="6" fillId="0" borderId="0" xfId="24" applyFont="1" applyAlignment="1">
      <alignment horizontal="centerContinuous" vertical="center"/>
      <protection/>
    </xf>
    <xf numFmtId="0" fontId="6" fillId="0" borderId="0" xfId="24" applyFont="1" applyAlignment="1">
      <alignment horizontal="center" wrapText="1"/>
      <protection/>
    </xf>
    <xf numFmtId="0" fontId="6" fillId="0" borderId="1" xfId="24" applyFont="1" applyBorder="1">
      <alignment/>
      <protection/>
    </xf>
    <xf numFmtId="0" fontId="7" fillId="0" borderId="2" xfId="23" applyFont="1" applyBorder="1">
      <alignment/>
      <protection/>
    </xf>
    <xf numFmtId="17" fontId="6" fillId="0" borderId="1" xfId="24" applyNumberFormat="1" applyFont="1" applyBorder="1" applyAlignment="1">
      <alignment horizontal="center"/>
      <protection/>
    </xf>
    <xf numFmtId="17" fontId="6" fillId="0" borderId="1" xfId="24" applyNumberFormat="1" applyFont="1" applyBorder="1" applyAlignment="1">
      <alignment horizontal="centerContinuous"/>
      <protection/>
    </xf>
    <xf numFmtId="0" fontId="6" fillId="0" borderId="2" xfId="24" applyFont="1" applyBorder="1" applyAlignment="1">
      <alignment horizontal="centerContinuous"/>
      <protection/>
    </xf>
    <xf numFmtId="0" fontId="6" fillId="0" borderId="3" xfId="24" applyFont="1" applyBorder="1" applyAlignment="1">
      <alignment horizontal="center"/>
      <protection/>
    </xf>
    <xf numFmtId="0" fontId="6" fillId="0" borderId="2" xfId="24" applyFont="1" applyBorder="1" applyAlignment="1">
      <alignment horizontal="center"/>
      <protection/>
    </xf>
    <xf numFmtId="0" fontId="6" fillId="0" borderId="4" xfId="24" applyFont="1" applyBorder="1" applyAlignment="1">
      <alignment horizontal="left" vertical="center"/>
      <protection/>
    </xf>
    <xf numFmtId="0" fontId="7" fillId="0" borderId="5" xfId="23" applyFont="1" applyBorder="1" applyAlignment="1">
      <alignment horizontal="left" vertical="center"/>
      <protection/>
    </xf>
    <xf numFmtId="1" fontId="6" fillId="0" borderId="6" xfId="24" applyNumberFormat="1" applyFont="1" applyBorder="1" applyAlignment="1">
      <alignment horizontal="centerContinuous" vertical="center"/>
      <protection/>
    </xf>
    <xf numFmtId="1" fontId="6" fillId="0" borderId="4" xfId="24" applyNumberFormat="1" applyFont="1" applyBorder="1" applyAlignment="1">
      <alignment horizontal="centerContinuous" vertical="center"/>
      <protection/>
    </xf>
    <xf numFmtId="1" fontId="6" fillId="0" borderId="5" xfId="24" applyNumberFormat="1" applyFont="1" applyBorder="1" applyAlignment="1">
      <alignment horizontal="centerContinuous" vertical="center"/>
      <protection/>
    </xf>
    <xf numFmtId="195" fontId="6" fillId="0" borderId="0" xfId="22" applyNumberFormat="1" applyFont="1" applyBorder="1" applyAlignment="1">
      <alignment horizontal="center" vertical="center"/>
    </xf>
    <xf numFmtId="1" fontId="6" fillId="0" borderId="4" xfId="24" applyNumberFormat="1" applyFont="1" applyBorder="1" applyAlignment="1">
      <alignment horizontal="center" vertical="center"/>
      <protection/>
    </xf>
    <xf numFmtId="195" fontId="6" fillId="0" borderId="5" xfId="22" applyNumberFormat="1" applyFont="1" applyBorder="1" applyAlignment="1">
      <alignment horizontal="center" vertical="center"/>
    </xf>
    <xf numFmtId="0" fontId="5" fillId="0" borderId="0" xfId="24" applyFont="1" applyAlignment="1">
      <alignment horizontal="left" vertical="center"/>
      <protection/>
    </xf>
    <xf numFmtId="0" fontId="5" fillId="0" borderId="1" xfId="24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8" fillId="0" borderId="3" xfId="25" applyFont="1" applyBorder="1" applyAlignment="1">
      <alignment horizontal="center"/>
      <protection/>
    </xf>
    <xf numFmtId="196" fontId="5" fillId="0" borderId="3" xfId="24" applyNumberFormat="1" applyFont="1" applyBorder="1" applyAlignment="1">
      <alignment horizontal="center"/>
      <protection/>
    </xf>
    <xf numFmtId="195" fontId="5" fillId="0" borderId="2" xfId="22" applyNumberFormat="1" applyFont="1" applyBorder="1" applyAlignment="1">
      <alignment horizontal="center"/>
    </xf>
    <xf numFmtId="0" fontId="5" fillId="0" borderId="4" xfId="24" applyFont="1" applyBorder="1" applyAlignment="1">
      <alignment horizontal="center"/>
      <protection/>
    </xf>
    <xf numFmtId="0" fontId="8" fillId="0" borderId="5" xfId="21" applyFont="1" applyBorder="1">
      <alignment/>
      <protection/>
    </xf>
    <xf numFmtId="0" fontId="8" fillId="0" borderId="4" xfId="21" applyFont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196" fontId="5" fillId="0" borderId="0" xfId="24" applyNumberFormat="1" applyFont="1" applyBorder="1" applyAlignment="1">
      <alignment horizontal="center"/>
      <protection/>
    </xf>
    <xf numFmtId="195" fontId="5" fillId="0" borderId="5" xfId="22" applyNumberFormat="1" applyFont="1" applyBorder="1" applyAlignment="1">
      <alignment horizontal="center"/>
    </xf>
    <xf numFmtId="0" fontId="5" fillId="0" borderId="0" xfId="24" applyFont="1" applyBorder="1" applyAlignment="1">
      <alignment horizontal="center"/>
      <protection/>
    </xf>
    <xf numFmtId="0" fontId="5" fillId="0" borderId="5" xfId="24" applyFont="1" applyBorder="1">
      <alignment/>
      <protection/>
    </xf>
    <xf numFmtId="0" fontId="5" fillId="0" borderId="5" xfId="24" applyFont="1" applyBorder="1" applyAlignment="1">
      <alignment horizontal="center"/>
      <protection/>
    </xf>
    <xf numFmtId="0" fontId="5" fillId="0" borderId="7" xfId="24" applyFont="1" applyBorder="1" applyAlignment="1">
      <alignment horizontal="center"/>
      <protection/>
    </xf>
    <xf numFmtId="0" fontId="5" fillId="0" borderId="8" xfId="24" applyFont="1" applyBorder="1">
      <alignment/>
      <protection/>
    </xf>
    <xf numFmtId="0" fontId="5" fillId="0" borderId="9" xfId="24" applyFont="1" applyBorder="1" applyAlignment="1">
      <alignment horizontal="center"/>
      <protection/>
    </xf>
    <xf numFmtId="196" fontId="5" fillId="0" borderId="9" xfId="24" applyNumberFormat="1" applyFont="1" applyBorder="1" applyAlignment="1">
      <alignment horizont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b99_New" xfId="21"/>
    <cellStyle name="Percent" xfId="22"/>
    <cellStyle name="Βασικό_1998-12-b" xfId="23"/>
    <cellStyle name="Βασικό_COMPARISON98_97" xfId="24"/>
    <cellStyle name="Βασικό_Dec98_New" xfId="25"/>
    <cellStyle name="Διαχωριστικό χιλιάδων/υποδιαστολή [0]_1998-12-b" xfId="26"/>
    <cellStyle name="Διαχωριστικό χιλιάδων/υποδιαστολή_1998-12-b" xfId="27"/>
    <cellStyle name="Νομισματικό [0]_1998-12-b" xfId="28"/>
    <cellStyle name="Νομισματικό_1998-12-b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201_Jan02"/>
      <sheetName val="Δ0201_Feb02"/>
      <sheetName val="Δ0201_Mar02"/>
      <sheetName val="Δ0201_Apr02"/>
      <sheetName val="Δ0201_May02"/>
      <sheetName val="Δ0201_JUN02"/>
      <sheetName val="Δ0201_JUL02"/>
      <sheetName val="Δ0201_AUG02"/>
      <sheetName val="Δ0201_SEP02"/>
      <sheetName val="Δ0100_OCT01"/>
      <sheetName val="Δ0100_NOV01"/>
      <sheetName val="Δ0100_DEC01"/>
      <sheetName val="Per mont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workbookViewId="0" topLeftCell="A6">
      <selection activeCell="D8" sqref="D8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4.875" style="1" customWidth="1"/>
    <col min="6" max="6" width="9.125" style="1" customWidth="1"/>
    <col min="7" max="7" width="10.375" style="1" customWidth="1"/>
    <col min="8" max="8" width="6.125" style="1" customWidth="1"/>
    <col min="9" max="9" width="5.2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37500</v>
      </c>
      <c r="D6" s="9">
        <v>37135</v>
      </c>
      <c r="E6" s="10"/>
      <c r="F6" s="11" t="s">
        <v>5</v>
      </c>
      <c r="G6" s="8" t="s">
        <v>6</v>
      </c>
      <c r="H6" s="9" t="s">
        <v>7</v>
      </c>
      <c r="I6" s="10"/>
      <c r="J6" s="12" t="s">
        <v>5</v>
      </c>
    </row>
    <row r="7" spans="1:10" s="21" customFormat="1" ht="18.75" customHeight="1" thickBot="1">
      <c r="A7" s="13" t="s">
        <v>8</v>
      </c>
      <c r="B7" s="14" t="s">
        <v>9</v>
      </c>
      <c r="C7" s="15">
        <f>SUM(C8:C56)</f>
        <v>21154</v>
      </c>
      <c r="D7" s="16">
        <f>SUM(D8:D56)</f>
        <v>18331</v>
      </c>
      <c r="E7" s="17"/>
      <c r="F7" s="18">
        <f aca="true" t="shared" si="0" ref="F7:F44">(C7-D7)/D7</f>
        <v>0.15400141836233702</v>
      </c>
      <c r="G7" s="19">
        <f>SUM(G8:G56)</f>
        <v>217116</v>
      </c>
      <c r="H7" s="16">
        <f>SUM(H8:H56)</f>
        <v>228431</v>
      </c>
      <c r="I7" s="17"/>
      <c r="J7" s="20">
        <f aca="true" t="shared" si="1" ref="J7:J50">(G7-H7)/H7</f>
        <v>-0.049533557179191966</v>
      </c>
    </row>
    <row r="8" spans="1:10" ht="11.25">
      <c r="A8" s="22">
        <v>1</v>
      </c>
      <c r="B8" s="23" t="s">
        <v>10</v>
      </c>
      <c r="C8" s="24">
        <v>2033</v>
      </c>
      <c r="D8" s="25">
        <v>1325</v>
      </c>
      <c r="E8" s="26">
        <f aca="true" t="shared" si="2" ref="E8:E44">RANK(D8,$D$8:$D$52)</f>
        <v>4</v>
      </c>
      <c r="F8" s="27">
        <f t="shared" si="0"/>
        <v>0.5343396226415095</v>
      </c>
      <c r="G8" s="24">
        <v>19197</v>
      </c>
      <c r="H8" s="25">
        <v>19250</v>
      </c>
      <c r="I8" s="26">
        <f aca="true" t="shared" si="3" ref="I8:I50">RANK(H8,$H$8:$H$52)</f>
        <v>4</v>
      </c>
      <c r="J8" s="27">
        <f t="shared" si="1"/>
        <v>-0.002753246753246753</v>
      </c>
    </row>
    <row r="9" spans="1:10" ht="11.25">
      <c r="A9" s="28">
        <f aca="true" t="shared" si="4" ref="A9:A56">A8+1</f>
        <v>2</v>
      </c>
      <c r="B9" s="29" t="s">
        <v>11</v>
      </c>
      <c r="C9" s="30">
        <v>1469</v>
      </c>
      <c r="D9" s="31">
        <v>1870</v>
      </c>
      <c r="E9" s="32">
        <f t="shared" si="2"/>
        <v>1</v>
      </c>
      <c r="F9" s="33">
        <f t="shared" si="0"/>
        <v>-0.2144385026737968</v>
      </c>
      <c r="G9" s="30">
        <v>18624</v>
      </c>
      <c r="H9" s="31">
        <v>21509</v>
      </c>
      <c r="I9" s="32">
        <f t="shared" si="3"/>
        <v>2</v>
      </c>
      <c r="J9" s="33">
        <f t="shared" si="1"/>
        <v>-0.13412989911199963</v>
      </c>
    </row>
    <row r="10" spans="1:10" ht="11.25">
      <c r="A10" s="28">
        <f t="shared" si="4"/>
        <v>3</v>
      </c>
      <c r="B10" s="29" t="s">
        <v>12</v>
      </c>
      <c r="C10" s="30">
        <v>1749</v>
      </c>
      <c r="D10" s="31">
        <v>1457</v>
      </c>
      <c r="E10" s="32">
        <f t="shared" si="2"/>
        <v>3</v>
      </c>
      <c r="F10" s="33">
        <f t="shared" si="0"/>
        <v>0.2004118050789293</v>
      </c>
      <c r="G10" s="30">
        <v>17746</v>
      </c>
      <c r="H10" s="31">
        <v>13148</v>
      </c>
      <c r="I10" s="32">
        <f t="shared" si="3"/>
        <v>8</v>
      </c>
      <c r="J10" s="33">
        <f t="shared" si="1"/>
        <v>0.34971098265895956</v>
      </c>
    </row>
    <row r="11" spans="1:10" ht="11.25">
      <c r="A11" s="28">
        <f t="shared" si="4"/>
        <v>4</v>
      </c>
      <c r="B11" s="29" t="s">
        <v>13</v>
      </c>
      <c r="C11" s="30">
        <v>1528</v>
      </c>
      <c r="D11" s="31">
        <v>1795</v>
      </c>
      <c r="E11" s="32">
        <f t="shared" si="2"/>
        <v>2</v>
      </c>
      <c r="F11" s="33">
        <f t="shared" si="0"/>
        <v>-0.14874651810584957</v>
      </c>
      <c r="G11" s="30">
        <v>17245</v>
      </c>
      <c r="H11" s="31">
        <v>24072</v>
      </c>
      <c r="I11" s="32">
        <f t="shared" si="3"/>
        <v>1</v>
      </c>
      <c r="J11" s="33">
        <f t="shared" si="1"/>
        <v>-0.28360751080093055</v>
      </c>
    </row>
    <row r="12" spans="1:10" ht="11.25">
      <c r="A12" s="28">
        <f t="shared" si="4"/>
        <v>5</v>
      </c>
      <c r="B12" s="29" t="s">
        <v>14</v>
      </c>
      <c r="C12" s="30">
        <v>1632</v>
      </c>
      <c r="D12" s="31">
        <v>1289</v>
      </c>
      <c r="E12" s="32">
        <f t="shared" si="2"/>
        <v>5</v>
      </c>
      <c r="F12" s="33">
        <f t="shared" si="0"/>
        <v>0.2660977501939488</v>
      </c>
      <c r="G12" s="30">
        <v>16320</v>
      </c>
      <c r="H12" s="31">
        <v>19514</v>
      </c>
      <c r="I12" s="32">
        <f t="shared" si="3"/>
        <v>3</v>
      </c>
      <c r="J12" s="33">
        <f t="shared" si="1"/>
        <v>-0.16367735984421442</v>
      </c>
    </row>
    <row r="13" spans="1:10" ht="11.25">
      <c r="A13" s="28">
        <f t="shared" si="4"/>
        <v>6</v>
      </c>
      <c r="B13" s="29" t="s">
        <v>15</v>
      </c>
      <c r="C13" s="30">
        <v>1789</v>
      </c>
      <c r="D13" s="31">
        <v>1281</v>
      </c>
      <c r="E13" s="32">
        <f t="shared" si="2"/>
        <v>6</v>
      </c>
      <c r="F13" s="33">
        <f t="shared" si="0"/>
        <v>0.39656518345042935</v>
      </c>
      <c r="G13" s="30">
        <v>14719</v>
      </c>
      <c r="H13" s="31">
        <v>15945</v>
      </c>
      <c r="I13" s="32">
        <f t="shared" si="3"/>
        <v>5</v>
      </c>
      <c r="J13" s="33">
        <f t="shared" si="1"/>
        <v>-0.0768893069927877</v>
      </c>
    </row>
    <row r="14" spans="1:10" ht="11.25">
      <c r="A14" s="28">
        <f t="shared" si="4"/>
        <v>7</v>
      </c>
      <c r="B14" s="29" t="s">
        <v>16</v>
      </c>
      <c r="C14" s="30">
        <v>1294</v>
      </c>
      <c r="D14" s="31">
        <v>944</v>
      </c>
      <c r="E14" s="32">
        <f t="shared" si="2"/>
        <v>10</v>
      </c>
      <c r="F14" s="33">
        <f t="shared" si="0"/>
        <v>0.3707627118644068</v>
      </c>
      <c r="G14" s="30">
        <v>14497</v>
      </c>
      <c r="H14" s="31">
        <v>15415</v>
      </c>
      <c r="I14" s="32">
        <f t="shared" si="3"/>
        <v>6</v>
      </c>
      <c r="J14" s="33">
        <f t="shared" si="1"/>
        <v>-0.059552384041518004</v>
      </c>
    </row>
    <row r="15" spans="1:10" ht="11.25">
      <c r="A15" s="28">
        <f t="shared" si="4"/>
        <v>8</v>
      </c>
      <c r="B15" s="29" t="s">
        <v>17</v>
      </c>
      <c r="C15" s="30">
        <v>1106</v>
      </c>
      <c r="D15" s="31">
        <v>1062</v>
      </c>
      <c r="E15" s="32">
        <f t="shared" si="2"/>
        <v>7</v>
      </c>
      <c r="F15" s="33">
        <f t="shared" si="0"/>
        <v>0.04143126177024482</v>
      </c>
      <c r="G15" s="30">
        <v>12730</v>
      </c>
      <c r="H15" s="31">
        <v>14926</v>
      </c>
      <c r="I15" s="32">
        <f t="shared" si="3"/>
        <v>7</v>
      </c>
      <c r="J15" s="33">
        <f t="shared" si="1"/>
        <v>-0.14712582071552996</v>
      </c>
    </row>
    <row r="16" spans="1:10" ht="11.25">
      <c r="A16" s="28">
        <f t="shared" si="4"/>
        <v>9</v>
      </c>
      <c r="B16" s="29" t="s">
        <v>18</v>
      </c>
      <c r="C16" s="30">
        <v>1482</v>
      </c>
      <c r="D16" s="31">
        <v>988</v>
      </c>
      <c r="E16" s="32">
        <f t="shared" si="2"/>
        <v>9</v>
      </c>
      <c r="F16" s="33">
        <f t="shared" si="0"/>
        <v>0.5</v>
      </c>
      <c r="G16" s="30">
        <v>11737</v>
      </c>
      <c r="H16" s="31">
        <v>9580</v>
      </c>
      <c r="I16" s="32">
        <f t="shared" si="3"/>
        <v>10</v>
      </c>
      <c r="J16" s="33">
        <f t="shared" si="1"/>
        <v>0.22515657620041754</v>
      </c>
    </row>
    <row r="17" spans="1:10" ht="11.25">
      <c r="A17" s="28">
        <f t="shared" si="4"/>
        <v>10</v>
      </c>
      <c r="B17" s="29" t="s">
        <v>19</v>
      </c>
      <c r="C17" s="30">
        <v>793</v>
      </c>
      <c r="D17" s="31">
        <v>802</v>
      </c>
      <c r="E17" s="32">
        <f t="shared" si="2"/>
        <v>12</v>
      </c>
      <c r="F17" s="33">
        <f t="shared" si="0"/>
        <v>-0.011221945137157107</v>
      </c>
      <c r="G17" s="30">
        <v>10589</v>
      </c>
      <c r="H17" s="31">
        <v>9553</v>
      </c>
      <c r="I17" s="32">
        <f t="shared" si="3"/>
        <v>11</v>
      </c>
      <c r="J17" s="33">
        <f t="shared" si="1"/>
        <v>0.10844760808123102</v>
      </c>
    </row>
    <row r="18" spans="1:10" ht="11.25">
      <c r="A18" s="28">
        <f t="shared" si="4"/>
        <v>11</v>
      </c>
      <c r="B18" s="29" t="s">
        <v>20</v>
      </c>
      <c r="C18" s="30">
        <v>845</v>
      </c>
      <c r="D18" s="31">
        <v>1028</v>
      </c>
      <c r="E18" s="32">
        <f t="shared" si="2"/>
        <v>8</v>
      </c>
      <c r="F18" s="33">
        <f t="shared" si="0"/>
        <v>-0.17801556420233464</v>
      </c>
      <c r="G18" s="30">
        <v>10527</v>
      </c>
      <c r="H18" s="31">
        <v>11371</v>
      </c>
      <c r="I18" s="32">
        <f t="shared" si="3"/>
        <v>9</v>
      </c>
      <c r="J18" s="33">
        <f t="shared" si="1"/>
        <v>-0.07422390291091373</v>
      </c>
    </row>
    <row r="19" spans="1:10" ht="11.25">
      <c r="A19" s="28">
        <f t="shared" si="4"/>
        <v>12</v>
      </c>
      <c r="B19" s="29" t="s">
        <v>21</v>
      </c>
      <c r="C19" s="30">
        <v>692</v>
      </c>
      <c r="D19" s="31">
        <v>605</v>
      </c>
      <c r="E19" s="32">
        <f t="shared" si="2"/>
        <v>13</v>
      </c>
      <c r="F19" s="33">
        <f t="shared" si="0"/>
        <v>0.14380165289256197</v>
      </c>
      <c r="G19" s="30">
        <v>8836</v>
      </c>
      <c r="H19" s="31">
        <v>8212</v>
      </c>
      <c r="I19" s="32">
        <f t="shared" si="3"/>
        <v>13</v>
      </c>
      <c r="J19" s="33">
        <f t="shared" si="1"/>
        <v>0.07598636142230882</v>
      </c>
    </row>
    <row r="20" spans="1:10" ht="11.25">
      <c r="A20" s="28">
        <f t="shared" si="4"/>
        <v>13</v>
      </c>
      <c r="B20" s="29" t="s">
        <v>22</v>
      </c>
      <c r="C20" s="30">
        <v>612</v>
      </c>
      <c r="D20" s="31">
        <v>541</v>
      </c>
      <c r="E20" s="32">
        <f t="shared" si="2"/>
        <v>14</v>
      </c>
      <c r="F20" s="33">
        <f t="shared" si="0"/>
        <v>0.13123844731977818</v>
      </c>
      <c r="G20" s="30">
        <v>6508</v>
      </c>
      <c r="H20" s="31">
        <v>6703</v>
      </c>
      <c r="I20" s="32">
        <f t="shared" si="3"/>
        <v>14</v>
      </c>
      <c r="J20" s="33">
        <f t="shared" si="1"/>
        <v>-0.029091451588840817</v>
      </c>
    </row>
    <row r="21" spans="1:10" ht="11.25">
      <c r="A21" s="28">
        <f t="shared" si="4"/>
        <v>14</v>
      </c>
      <c r="B21" s="29" t="s">
        <v>23</v>
      </c>
      <c r="C21" s="30">
        <v>603</v>
      </c>
      <c r="D21" s="31">
        <v>867</v>
      </c>
      <c r="E21" s="32">
        <f t="shared" si="2"/>
        <v>11</v>
      </c>
      <c r="F21" s="33">
        <f t="shared" si="0"/>
        <v>-0.3044982698961938</v>
      </c>
      <c r="G21" s="30">
        <v>6131</v>
      </c>
      <c r="H21" s="31">
        <v>9330</v>
      </c>
      <c r="I21" s="32">
        <f t="shared" si="3"/>
        <v>12</v>
      </c>
      <c r="J21" s="33">
        <f t="shared" si="1"/>
        <v>-0.34287245444801717</v>
      </c>
    </row>
    <row r="22" spans="1:10" ht="11.25">
      <c r="A22" s="28">
        <f t="shared" si="4"/>
        <v>15</v>
      </c>
      <c r="B22" s="29" t="s">
        <v>24</v>
      </c>
      <c r="C22" s="30">
        <v>394</v>
      </c>
      <c r="D22" s="31">
        <v>324</v>
      </c>
      <c r="E22" s="32">
        <f t="shared" si="2"/>
        <v>16</v>
      </c>
      <c r="F22" s="33">
        <f t="shared" si="0"/>
        <v>0.21604938271604937</v>
      </c>
      <c r="G22" s="30">
        <v>3650</v>
      </c>
      <c r="H22" s="31">
        <v>3512</v>
      </c>
      <c r="I22" s="32">
        <f t="shared" si="3"/>
        <v>18</v>
      </c>
      <c r="J22" s="33">
        <f t="shared" si="1"/>
        <v>0.03929384965831435</v>
      </c>
    </row>
    <row r="23" spans="1:10" ht="11.25">
      <c r="A23" s="28">
        <f t="shared" si="4"/>
        <v>16</v>
      </c>
      <c r="B23" s="29" t="s">
        <v>25</v>
      </c>
      <c r="C23" s="30">
        <v>360</v>
      </c>
      <c r="D23" s="31">
        <v>346</v>
      </c>
      <c r="E23" s="32">
        <f t="shared" si="2"/>
        <v>15</v>
      </c>
      <c r="F23" s="33">
        <f t="shared" si="0"/>
        <v>0.04046242774566474</v>
      </c>
      <c r="G23" s="30">
        <v>3533</v>
      </c>
      <c r="H23" s="31">
        <v>4082</v>
      </c>
      <c r="I23" s="32">
        <f t="shared" si="3"/>
        <v>15</v>
      </c>
      <c r="J23" s="33">
        <f t="shared" si="1"/>
        <v>-0.13449289563939246</v>
      </c>
    </row>
    <row r="24" spans="1:10" ht="11.25">
      <c r="A24" s="28">
        <f t="shared" si="4"/>
        <v>17</v>
      </c>
      <c r="B24" s="29" t="s">
        <v>26</v>
      </c>
      <c r="C24" s="30">
        <v>389</v>
      </c>
      <c r="D24" s="31">
        <v>179</v>
      </c>
      <c r="E24" s="32">
        <f t="shared" si="2"/>
        <v>20</v>
      </c>
      <c r="F24" s="33">
        <f t="shared" si="0"/>
        <v>1.1731843575418994</v>
      </c>
      <c r="G24" s="30">
        <v>3226</v>
      </c>
      <c r="H24" s="31">
        <v>2145</v>
      </c>
      <c r="I24" s="32">
        <f t="shared" si="3"/>
        <v>20</v>
      </c>
      <c r="J24" s="33">
        <f t="shared" si="1"/>
        <v>0.5039627039627039</v>
      </c>
    </row>
    <row r="25" spans="1:10" ht="11.25">
      <c r="A25" s="28">
        <f t="shared" si="4"/>
        <v>18</v>
      </c>
      <c r="B25" s="29" t="s">
        <v>27</v>
      </c>
      <c r="C25" s="30">
        <v>311</v>
      </c>
      <c r="D25" s="31">
        <v>245</v>
      </c>
      <c r="E25" s="32">
        <f t="shared" si="2"/>
        <v>18</v>
      </c>
      <c r="F25" s="33">
        <f t="shared" si="0"/>
        <v>0.2693877551020408</v>
      </c>
      <c r="G25" s="30">
        <v>3206</v>
      </c>
      <c r="H25" s="31">
        <v>3838</v>
      </c>
      <c r="I25" s="32">
        <f t="shared" si="3"/>
        <v>16</v>
      </c>
      <c r="J25" s="33">
        <f t="shared" si="1"/>
        <v>-0.16466909848879624</v>
      </c>
    </row>
    <row r="26" spans="1:10" ht="11.25">
      <c r="A26" s="28">
        <f t="shared" si="4"/>
        <v>19</v>
      </c>
      <c r="B26" s="29" t="s">
        <v>28</v>
      </c>
      <c r="C26" s="30">
        <v>311</v>
      </c>
      <c r="D26" s="31">
        <v>138</v>
      </c>
      <c r="E26" s="32">
        <f t="shared" si="2"/>
        <v>21</v>
      </c>
      <c r="F26" s="33">
        <f t="shared" si="0"/>
        <v>1.2536231884057971</v>
      </c>
      <c r="G26" s="30">
        <v>3056</v>
      </c>
      <c r="H26" s="31">
        <v>1798</v>
      </c>
      <c r="I26" s="32">
        <f t="shared" si="3"/>
        <v>21</v>
      </c>
      <c r="J26" s="33">
        <f t="shared" si="1"/>
        <v>0.699666295884316</v>
      </c>
    </row>
    <row r="27" spans="1:10" ht="11.25">
      <c r="A27" s="28">
        <f t="shared" si="4"/>
        <v>20</v>
      </c>
      <c r="B27" s="29" t="s">
        <v>29</v>
      </c>
      <c r="C27" s="30">
        <v>344</v>
      </c>
      <c r="D27" s="31">
        <v>321</v>
      </c>
      <c r="E27" s="32">
        <f t="shared" si="2"/>
        <v>17</v>
      </c>
      <c r="F27" s="33">
        <f t="shared" si="0"/>
        <v>0.07165109034267912</v>
      </c>
      <c r="G27" s="30">
        <v>3030</v>
      </c>
      <c r="H27" s="31">
        <v>3737</v>
      </c>
      <c r="I27" s="32">
        <f t="shared" si="3"/>
        <v>17</v>
      </c>
      <c r="J27" s="33">
        <f t="shared" si="1"/>
        <v>-0.1891891891891892</v>
      </c>
    </row>
    <row r="28" spans="1:10" ht="11.25">
      <c r="A28" s="28">
        <f t="shared" si="4"/>
        <v>21</v>
      </c>
      <c r="B28" s="29" t="s">
        <v>30</v>
      </c>
      <c r="C28" s="30">
        <v>343</v>
      </c>
      <c r="D28" s="31">
        <v>220</v>
      </c>
      <c r="E28" s="32">
        <f t="shared" si="2"/>
        <v>19</v>
      </c>
      <c r="F28" s="33">
        <f t="shared" si="0"/>
        <v>0.5590909090909091</v>
      </c>
      <c r="G28" s="30">
        <v>2856</v>
      </c>
      <c r="H28" s="31">
        <v>2241</v>
      </c>
      <c r="I28" s="32">
        <f t="shared" si="3"/>
        <v>19</v>
      </c>
      <c r="J28" s="33">
        <f t="shared" si="1"/>
        <v>0.2744310575635877</v>
      </c>
    </row>
    <row r="29" spans="1:10" ht="11.25">
      <c r="A29" s="28">
        <f t="shared" si="4"/>
        <v>22</v>
      </c>
      <c r="B29" s="29" t="s">
        <v>31</v>
      </c>
      <c r="C29" s="30">
        <v>123</v>
      </c>
      <c r="D29" s="31">
        <v>43</v>
      </c>
      <c r="E29" s="32">
        <f t="shared" si="2"/>
        <v>30</v>
      </c>
      <c r="F29" s="33">
        <f t="shared" si="0"/>
        <v>1.8604651162790697</v>
      </c>
      <c r="G29" s="30">
        <v>1785</v>
      </c>
      <c r="H29" s="31">
        <v>644</v>
      </c>
      <c r="I29" s="32">
        <f t="shared" si="3"/>
        <v>29</v>
      </c>
      <c r="J29" s="33">
        <f t="shared" si="1"/>
        <v>1.7717391304347827</v>
      </c>
    </row>
    <row r="30" spans="1:10" ht="11.25">
      <c r="A30" s="28">
        <f t="shared" si="4"/>
        <v>23</v>
      </c>
      <c r="B30" s="29" t="s">
        <v>32</v>
      </c>
      <c r="C30" s="30">
        <v>131</v>
      </c>
      <c r="D30" s="31">
        <v>55</v>
      </c>
      <c r="E30" s="32">
        <f t="shared" si="2"/>
        <v>27</v>
      </c>
      <c r="F30" s="33">
        <f t="shared" si="0"/>
        <v>1.3818181818181818</v>
      </c>
      <c r="G30" s="30">
        <v>1135</v>
      </c>
      <c r="H30" s="31">
        <v>764</v>
      </c>
      <c r="I30" s="32">
        <f t="shared" si="3"/>
        <v>27</v>
      </c>
      <c r="J30" s="33">
        <f t="shared" si="1"/>
        <v>0.4856020942408377</v>
      </c>
    </row>
    <row r="31" spans="1:10" ht="11.25">
      <c r="A31" s="28">
        <f t="shared" si="4"/>
        <v>24</v>
      </c>
      <c r="B31" s="29" t="s">
        <v>33</v>
      </c>
      <c r="C31" s="30">
        <v>133</v>
      </c>
      <c r="D31" s="31">
        <v>99</v>
      </c>
      <c r="E31" s="32">
        <f t="shared" si="2"/>
        <v>22</v>
      </c>
      <c r="F31" s="33">
        <f t="shared" si="0"/>
        <v>0.3434343434343434</v>
      </c>
      <c r="G31" s="30">
        <v>1023</v>
      </c>
      <c r="H31" s="31">
        <v>941</v>
      </c>
      <c r="I31" s="32">
        <f t="shared" si="3"/>
        <v>24</v>
      </c>
      <c r="J31" s="33">
        <f t="shared" si="1"/>
        <v>0.0871413390010627</v>
      </c>
    </row>
    <row r="32" spans="1:10" ht="11.25">
      <c r="A32" s="28">
        <f t="shared" si="4"/>
        <v>25</v>
      </c>
      <c r="B32" s="29" t="s">
        <v>34</v>
      </c>
      <c r="C32" s="30">
        <v>243</v>
      </c>
      <c r="D32" s="31">
        <v>92</v>
      </c>
      <c r="E32" s="32">
        <f t="shared" si="2"/>
        <v>23</v>
      </c>
      <c r="F32" s="33">
        <f t="shared" si="0"/>
        <v>1.641304347826087</v>
      </c>
      <c r="G32" s="30">
        <v>852</v>
      </c>
      <c r="H32" s="31">
        <v>800</v>
      </c>
      <c r="I32" s="32">
        <f t="shared" si="3"/>
        <v>26</v>
      </c>
      <c r="J32" s="33">
        <f t="shared" si="1"/>
        <v>0.065</v>
      </c>
    </row>
    <row r="33" spans="1:10" ht="11.25">
      <c r="A33" s="28">
        <f t="shared" si="4"/>
        <v>26</v>
      </c>
      <c r="B33" s="29" t="s">
        <v>35</v>
      </c>
      <c r="C33" s="30">
        <v>81</v>
      </c>
      <c r="D33" s="31">
        <v>85</v>
      </c>
      <c r="E33" s="32">
        <f t="shared" si="2"/>
        <v>24</v>
      </c>
      <c r="F33" s="33">
        <f t="shared" si="0"/>
        <v>-0.047058823529411764</v>
      </c>
      <c r="G33" s="30">
        <v>763</v>
      </c>
      <c r="H33" s="31">
        <v>1228</v>
      </c>
      <c r="I33" s="32">
        <f t="shared" si="3"/>
        <v>22</v>
      </c>
      <c r="J33" s="33">
        <f t="shared" si="1"/>
        <v>-0.3786644951140065</v>
      </c>
    </row>
    <row r="34" spans="1:10" ht="11.25">
      <c r="A34" s="28">
        <f t="shared" si="4"/>
        <v>27</v>
      </c>
      <c r="B34" s="29" t="s">
        <v>36</v>
      </c>
      <c r="C34" s="30">
        <v>82</v>
      </c>
      <c r="D34" s="31">
        <v>73</v>
      </c>
      <c r="E34" s="32">
        <f t="shared" si="2"/>
        <v>25</v>
      </c>
      <c r="F34" s="33">
        <f t="shared" si="0"/>
        <v>0.1232876712328767</v>
      </c>
      <c r="G34" s="30">
        <v>725</v>
      </c>
      <c r="H34" s="31">
        <v>970</v>
      </c>
      <c r="I34" s="32">
        <f t="shared" si="3"/>
        <v>23</v>
      </c>
      <c r="J34" s="33">
        <f t="shared" si="1"/>
        <v>-0.25257731958762886</v>
      </c>
    </row>
    <row r="35" spans="1:10" ht="11.25">
      <c r="A35" s="28">
        <f t="shared" si="4"/>
        <v>28</v>
      </c>
      <c r="B35" s="29" t="s">
        <v>37</v>
      </c>
      <c r="C35" s="30">
        <v>61</v>
      </c>
      <c r="D35" s="31">
        <v>51</v>
      </c>
      <c r="E35" s="32">
        <f t="shared" si="2"/>
        <v>28</v>
      </c>
      <c r="F35" s="33">
        <f t="shared" si="0"/>
        <v>0.19607843137254902</v>
      </c>
      <c r="G35" s="30">
        <v>602</v>
      </c>
      <c r="H35" s="31">
        <v>653</v>
      </c>
      <c r="I35" s="32">
        <f t="shared" si="3"/>
        <v>28</v>
      </c>
      <c r="J35" s="33">
        <f t="shared" si="1"/>
        <v>-0.0781010719754977</v>
      </c>
    </row>
    <row r="36" spans="1:10" ht="11.25">
      <c r="A36" s="28">
        <f t="shared" si="4"/>
        <v>29</v>
      </c>
      <c r="B36" s="29" t="s">
        <v>38</v>
      </c>
      <c r="C36" s="30">
        <v>95</v>
      </c>
      <c r="D36" s="31">
        <v>48</v>
      </c>
      <c r="E36" s="32">
        <f t="shared" si="2"/>
        <v>29</v>
      </c>
      <c r="F36" s="33">
        <f t="shared" si="0"/>
        <v>0.9791666666666666</v>
      </c>
      <c r="G36" s="30">
        <v>568</v>
      </c>
      <c r="H36" s="31">
        <v>483</v>
      </c>
      <c r="I36" s="32">
        <f t="shared" si="3"/>
        <v>31</v>
      </c>
      <c r="J36" s="33">
        <f t="shared" si="1"/>
        <v>0.17598343685300208</v>
      </c>
    </row>
    <row r="37" spans="1:10" ht="11.25">
      <c r="A37" s="28">
        <f t="shared" si="4"/>
        <v>30</v>
      </c>
      <c r="B37" s="29" t="s">
        <v>39</v>
      </c>
      <c r="C37" s="30">
        <v>38</v>
      </c>
      <c r="D37" s="31">
        <v>63</v>
      </c>
      <c r="E37" s="32">
        <f t="shared" si="2"/>
        <v>26</v>
      </c>
      <c r="F37" s="33">
        <f t="shared" si="0"/>
        <v>-0.3968253968253968</v>
      </c>
      <c r="G37" s="30">
        <v>434</v>
      </c>
      <c r="H37" s="31">
        <v>900</v>
      </c>
      <c r="I37" s="32">
        <f t="shared" si="3"/>
        <v>25</v>
      </c>
      <c r="J37" s="33">
        <f t="shared" si="1"/>
        <v>-0.5177777777777778</v>
      </c>
    </row>
    <row r="38" spans="1:10" ht="11.25">
      <c r="A38" s="28">
        <f t="shared" si="4"/>
        <v>31</v>
      </c>
      <c r="B38" s="29" t="s">
        <v>40</v>
      </c>
      <c r="C38" s="30">
        <v>16</v>
      </c>
      <c r="D38" s="31">
        <v>30</v>
      </c>
      <c r="E38" s="32">
        <f t="shared" si="2"/>
        <v>31</v>
      </c>
      <c r="F38" s="33">
        <f t="shared" si="0"/>
        <v>-0.4666666666666667</v>
      </c>
      <c r="G38" s="30">
        <v>338</v>
      </c>
      <c r="H38" s="31">
        <v>523</v>
      </c>
      <c r="I38" s="32">
        <f t="shared" si="3"/>
        <v>30</v>
      </c>
      <c r="J38" s="33">
        <f t="shared" si="1"/>
        <v>-0.35372848948374763</v>
      </c>
    </row>
    <row r="39" spans="1:10" ht="11.25">
      <c r="A39" s="28">
        <f t="shared" si="4"/>
        <v>32</v>
      </c>
      <c r="B39" s="29" t="s">
        <v>41</v>
      </c>
      <c r="C39" s="30">
        <v>30</v>
      </c>
      <c r="D39" s="31">
        <v>6</v>
      </c>
      <c r="E39" s="32">
        <f t="shared" si="2"/>
        <v>34</v>
      </c>
      <c r="F39" s="33">
        <f t="shared" si="0"/>
        <v>4</v>
      </c>
      <c r="G39" s="30">
        <v>304</v>
      </c>
      <c r="H39" s="31">
        <v>6</v>
      </c>
      <c r="I39" s="32">
        <f t="shared" si="3"/>
        <v>41</v>
      </c>
      <c r="J39" s="33">
        <f t="shared" si="1"/>
        <v>49.666666666666664</v>
      </c>
    </row>
    <row r="40" spans="1:10" ht="11.25">
      <c r="A40" s="28">
        <f t="shared" si="4"/>
        <v>33</v>
      </c>
      <c r="B40" s="29" t="s">
        <v>42</v>
      </c>
      <c r="C40" s="30">
        <v>19</v>
      </c>
      <c r="D40" s="31">
        <v>24</v>
      </c>
      <c r="E40" s="32">
        <f t="shared" si="2"/>
        <v>32</v>
      </c>
      <c r="F40" s="33">
        <f t="shared" si="0"/>
        <v>-0.20833333333333334</v>
      </c>
      <c r="G40" s="30">
        <v>271</v>
      </c>
      <c r="H40" s="31">
        <v>289</v>
      </c>
      <c r="I40" s="32">
        <f t="shared" si="3"/>
        <v>32</v>
      </c>
      <c r="J40" s="33">
        <f t="shared" si="1"/>
        <v>-0.06228373702422145</v>
      </c>
    </row>
    <row r="41" spans="1:10" ht="11.25">
      <c r="A41" s="28">
        <f t="shared" si="4"/>
        <v>34</v>
      </c>
      <c r="B41" s="29" t="s">
        <v>43</v>
      </c>
      <c r="C41" s="30">
        <v>9</v>
      </c>
      <c r="D41" s="31">
        <v>18</v>
      </c>
      <c r="E41" s="32">
        <f t="shared" si="2"/>
        <v>33</v>
      </c>
      <c r="F41" s="33">
        <f t="shared" si="0"/>
        <v>-0.5</v>
      </c>
      <c r="G41" s="30">
        <v>119</v>
      </c>
      <c r="H41" s="31">
        <v>112</v>
      </c>
      <c r="I41" s="32">
        <f t="shared" si="3"/>
        <v>33</v>
      </c>
      <c r="J41" s="33">
        <f t="shared" si="1"/>
        <v>0.0625</v>
      </c>
    </row>
    <row r="42" spans="1:10" ht="11.25">
      <c r="A42" s="28">
        <f t="shared" si="4"/>
        <v>35</v>
      </c>
      <c r="B42" s="29" t="s">
        <v>44</v>
      </c>
      <c r="C42" s="30">
        <v>10</v>
      </c>
      <c r="D42" s="31">
        <v>5</v>
      </c>
      <c r="E42" s="32">
        <f t="shared" si="2"/>
        <v>35</v>
      </c>
      <c r="F42" s="33">
        <f t="shared" si="0"/>
        <v>1</v>
      </c>
      <c r="G42" s="30">
        <v>100</v>
      </c>
      <c r="H42" s="31">
        <v>36</v>
      </c>
      <c r="I42" s="32">
        <f t="shared" si="3"/>
        <v>36</v>
      </c>
      <c r="J42" s="33">
        <f t="shared" si="1"/>
        <v>1.7777777777777777</v>
      </c>
    </row>
    <row r="43" spans="1:10" ht="11.25">
      <c r="A43" s="28">
        <f t="shared" si="4"/>
        <v>36</v>
      </c>
      <c r="B43" s="29" t="s">
        <v>45</v>
      </c>
      <c r="C43" s="30">
        <v>1</v>
      </c>
      <c r="D43" s="31">
        <v>1</v>
      </c>
      <c r="E43" s="32">
        <f t="shared" si="2"/>
        <v>39</v>
      </c>
      <c r="F43" s="33">
        <f t="shared" si="0"/>
        <v>0</v>
      </c>
      <c r="G43" s="30">
        <v>57</v>
      </c>
      <c r="H43" s="31">
        <v>66</v>
      </c>
      <c r="I43" s="32">
        <f t="shared" si="3"/>
        <v>34</v>
      </c>
      <c r="J43" s="33">
        <f t="shared" si="1"/>
        <v>-0.13636363636363635</v>
      </c>
    </row>
    <row r="44" spans="1:10" ht="11.25">
      <c r="A44" s="28">
        <f t="shared" si="4"/>
        <v>37</v>
      </c>
      <c r="B44" s="29" t="s">
        <v>46</v>
      </c>
      <c r="C44" s="30">
        <v>2</v>
      </c>
      <c r="D44" s="31">
        <v>3</v>
      </c>
      <c r="E44" s="32">
        <f t="shared" si="2"/>
        <v>36</v>
      </c>
      <c r="F44" s="33">
        <f t="shared" si="0"/>
        <v>-0.3333333333333333</v>
      </c>
      <c r="G44" s="30">
        <v>46</v>
      </c>
      <c r="H44" s="31">
        <v>65</v>
      </c>
      <c r="I44" s="32">
        <f t="shared" si="3"/>
        <v>35</v>
      </c>
      <c r="J44" s="33">
        <f t="shared" si="1"/>
        <v>-0.2923076923076923</v>
      </c>
    </row>
    <row r="45" spans="1:10" ht="11.25">
      <c r="A45" s="28">
        <f t="shared" si="4"/>
        <v>38</v>
      </c>
      <c r="B45" s="29" t="s">
        <v>47</v>
      </c>
      <c r="C45" s="30">
        <v>1</v>
      </c>
      <c r="D45" s="31" t="s">
        <v>48</v>
      </c>
      <c r="E45" s="32"/>
      <c r="F45" s="33"/>
      <c r="G45" s="30">
        <v>11</v>
      </c>
      <c r="H45" s="31">
        <v>10</v>
      </c>
      <c r="I45" s="32">
        <f t="shared" si="3"/>
        <v>38</v>
      </c>
      <c r="J45" s="33">
        <f t="shared" si="1"/>
        <v>0.1</v>
      </c>
    </row>
    <row r="46" spans="1:10" ht="11.25">
      <c r="A46" s="28">
        <f t="shared" si="4"/>
        <v>39</v>
      </c>
      <c r="B46" s="29" t="s">
        <v>49</v>
      </c>
      <c r="C46" s="30" t="s">
        <v>48</v>
      </c>
      <c r="D46" s="31">
        <v>1</v>
      </c>
      <c r="E46" s="32">
        <f>RANK(D46,$D$8:$D$52)</f>
        <v>39</v>
      </c>
      <c r="F46" s="33"/>
      <c r="G46" s="30">
        <v>6</v>
      </c>
      <c r="H46" s="31">
        <v>7</v>
      </c>
      <c r="I46" s="32">
        <f t="shared" si="3"/>
        <v>39</v>
      </c>
      <c r="J46" s="33">
        <f t="shared" si="1"/>
        <v>-0.14285714285714285</v>
      </c>
    </row>
    <row r="47" spans="1:10" ht="11.25">
      <c r="A47" s="28">
        <f t="shared" si="4"/>
        <v>40</v>
      </c>
      <c r="B47" s="29" t="s">
        <v>50</v>
      </c>
      <c r="C47" s="30" t="s">
        <v>48</v>
      </c>
      <c r="D47" s="34">
        <v>2</v>
      </c>
      <c r="E47" s="32">
        <f>RANK(D47,$D$8:$D$52)</f>
        <v>38</v>
      </c>
      <c r="F47" s="33"/>
      <c r="G47" s="30">
        <v>5</v>
      </c>
      <c r="H47" s="34">
        <v>12</v>
      </c>
      <c r="I47" s="32">
        <f t="shared" si="3"/>
        <v>37</v>
      </c>
      <c r="J47" s="33">
        <f t="shared" si="1"/>
        <v>-0.5833333333333334</v>
      </c>
    </row>
    <row r="48" spans="1:10" ht="11.25">
      <c r="A48" s="28">
        <f t="shared" si="4"/>
        <v>41</v>
      </c>
      <c r="B48" s="29" t="s">
        <v>51</v>
      </c>
      <c r="C48" s="30" t="s">
        <v>48</v>
      </c>
      <c r="D48" s="34" t="s">
        <v>48</v>
      </c>
      <c r="E48" s="32"/>
      <c r="F48" s="33"/>
      <c r="G48" s="30">
        <v>4</v>
      </c>
      <c r="H48" s="34">
        <v>7</v>
      </c>
      <c r="I48" s="32">
        <f t="shared" si="3"/>
        <v>39</v>
      </c>
      <c r="J48" s="33">
        <f t="shared" si="1"/>
        <v>-0.42857142857142855</v>
      </c>
    </row>
    <row r="49" spans="1:10" ht="11.25">
      <c r="A49" s="28">
        <f t="shared" si="4"/>
        <v>42</v>
      </c>
      <c r="B49" s="29" t="s">
        <v>52</v>
      </c>
      <c r="C49" s="30" t="s">
        <v>48</v>
      </c>
      <c r="D49" s="34">
        <v>3</v>
      </c>
      <c r="E49" s="32">
        <f>RANK(D49,$D$8:$D$52)</f>
        <v>36</v>
      </c>
      <c r="F49" s="33"/>
      <c r="G49" s="30">
        <v>2</v>
      </c>
      <c r="H49" s="34">
        <v>6</v>
      </c>
      <c r="I49" s="32">
        <f t="shared" si="3"/>
        <v>41</v>
      </c>
      <c r="J49" s="33">
        <f t="shared" si="1"/>
        <v>-0.6666666666666666</v>
      </c>
    </row>
    <row r="50" spans="1:10" ht="11.25">
      <c r="A50" s="28">
        <f t="shared" si="4"/>
        <v>43</v>
      </c>
      <c r="B50" s="29" t="s">
        <v>53</v>
      </c>
      <c r="C50" s="30" t="s">
        <v>48</v>
      </c>
      <c r="D50" s="34" t="s">
        <v>48</v>
      </c>
      <c r="E50" s="32"/>
      <c r="F50" s="33"/>
      <c r="G50" s="30">
        <v>1</v>
      </c>
      <c r="H50" s="34">
        <v>2</v>
      </c>
      <c r="I50" s="32">
        <f t="shared" si="3"/>
        <v>43</v>
      </c>
      <c r="J50" s="33">
        <f t="shared" si="1"/>
        <v>-0.5</v>
      </c>
    </row>
    <row r="51" spans="1:10" ht="11.25">
      <c r="A51" s="28">
        <f t="shared" si="4"/>
        <v>44</v>
      </c>
      <c r="B51" s="35" t="s">
        <v>54</v>
      </c>
      <c r="C51" s="28" t="s">
        <v>48</v>
      </c>
      <c r="D51" s="34" t="s">
        <v>48</v>
      </c>
      <c r="E51" s="32"/>
      <c r="F51" s="36"/>
      <c r="G51" s="28">
        <v>1</v>
      </c>
      <c r="H51" s="34" t="s">
        <v>48</v>
      </c>
      <c r="I51" s="32"/>
      <c r="J51" s="33"/>
    </row>
    <row r="52" spans="1:10" ht="11.25">
      <c r="A52" s="28">
        <f t="shared" si="4"/>
        <v>45</v>
      </c>
      <c r="B52" s="29" t="s">
        <v>55</v>
      </c>
      <c r="C52" s="30" t="s">
        <v>48</v>
      </c>
      <c r="D52" s="34" t="s">
        <v>48</v>
      </c>
      <c r="E52" s="32"/>
      <c r="F52" s="33"/>
      <c r="G52" s="30">
        <v>1</v>
      </c>
      <c r="H52" s="34" t="s">
        <v>48</v>
      </c>
      <c r="I52" s="32"/>
      <c r="J52" s="33"/>
    </row>
    <row r="53" spans="1:10" ht="11.25">
      <c r="A53" s="28">
        <f t="shared" si="4"/>
        <v>46</v>
      </c>
      <c r="B53" s="29" t="s">
        <v>56</v>
      </c>
      <c r="C53" s="30" t="s">
        <v>48</v>
      </c>
      <c r="D53" s="34" t="s">
        <v>48</v>
      </c>
      <c r="E53" s="32"/>
      <c r="F53" s="33"/>
      <c r="G53" s="30"/>
      <c r="H53" s="34">
        <v>1</v>
      </c>
      <c r="I53" s="32"/>
      <c r="J53" s="33"/>
    </row>
    <row r="54" spans="1:10" ht="11.25">
      <c r="A54" s="28">
        <f t="shared" si="4"/>
        <v>47</v>
      </c>
      <c r="B54" s="29" t="s">
        <v>57</v>
      </c>
      <c r="C54" s="30"/>
      <c r="D54" s="34">
        <v>2</v>
      </c>
      <c r="E54" s="32"/>
      <c r="F54" s="33"/>
      <c r="G54" s="30"/>
      <c r="H54" s="34">
        <v>4</v>
      </c>
      <c r="I54" s="32"/>
      <c r="J54" s="33"/>
    </row>
    <row r="55" spans="1:10" ht="11.25">
      <c r="A55" s="28">
        <f t="shared" si="4"/>
        <v>48</v>
      </c>
      <c r="B55" s="29" t="s">
        <v>58</v>
      </c>
      <c r="C55" s="30"/>
      <c r="D55" s="34"/>
      <c r="E55" s="32"/>
      <c r="F55" s="33"/>
      <c r="G55" s="30"/>
      <c r="H55" s="34">
        <v>20</v>
      </c>
      <c r="I55" s="32"/>
      <c r="J55" s="33"/>
    </row>
    <row r="56" spans="1:10" ht="12" thickBot="1">
      <c r="A56" s="37">
        <f t="shared" si="4"/>
        <v>49</v>
      </c>
      <c r="B56" s="38" t="s">
        <v>59</v>
      </c>
      <c r="C56" s="37" t="s">
        <v>48</v>
      </c>
      <c r="D56" s="39" t="s">
        <v>48</v>
      </c>
      <c r="E56" s="40"/>
      <c r="F56" s="38"/>
      <c r="G56" s="37"/>
      <c r="H56" s="39">
        <v>1</v>
      </c>
      <c r="I56" s="40"/>
      <c r="J56" s="38"/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801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RAE</dc:creator>
  <cp:keywords/>
  <dc:description/>
  <cp:lastModifiedBy>RAE</cp:lastModifiedBy>
  <dcterms:created xsi:type="dcterms:W3CDTF">2002-10-01T19:39:21Z</dcterms:created>
  <dcterms:modified xsi:type="dcterms:W3CDTF">2002-10-01T19:39:49Z</dcterms:modified>
  <cp:category/>
  <cp:version/>
  <cp:contentType/>
  <cp:contentStatus/>
</cp:coreProperties>
</file>