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Δ0201_Mar02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<sst xmlns="http://schemas.openxmlformats.org/spreadsheetml/2006/main" count="60" uniqueCount="57">
  <si>
    <t>MARCH '02 -YTD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</si>
  <si>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</si>
  <si>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</si>
  <si>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</si>
  <si>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</si>
  <si>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Δ02/01</t>
  </si>
  <si>
    <t>Mar'02-YTD</t>
  </si>
  <si>
    <t>Mar'01 YTD</t>
  </si>
  <si>
    <t>Rank</t>
  </si>
  <si>
    <t>TOTAL</t>
  </si>
  <si>
    <t>HYUNDAI</t>
  </si>
  <si>
    <t>PEUGEOT</t>
  </si>
  <si>
    <t>TOYOTA</t>
  </si>
  <si>
    <t>OPEL</t>
  </si>
  <si>
    <t>CITROEN</t>
  </si>
  <si>
    <t>FIAT</t>
  </si>
  <si>
    <t>VOLKS WAGEN</t>
  </si>
  <si>
    <t>SEAT</t>
  </si>
  <si>
    <t>RENAULT</t>
  </si>
  <si>
    <t>FORD</t>
  </si>
  <si>
    <t>NISSAN</t>
  </si>
  <si>
    <t>SUZUKI</t>
  </si>
  <si>
    <t>SKODA</t>
  </si>
  <si>
    <t>DAEWOO</t>
  </si>
  <si>
    <t>B.M.W.</t>
  </si>
  <si>
    <t>MERCEDES</t>
  </si>
  <si>
    <t>KIA MOTORS</t>
  </si>
  <si>
    <t>MITSUBISHI</t>
  </si>
  <si>
    <t>AUDI</t>
  </si>
  <si>
    <t>ALFA ROMEO</t>
  </si>
  <si>
    <t>HONDA</t>
  </si>
  <si>
    <t>CHRYSLER</t>
  </si>
  <si>
    <t>SMART</t>
  </si>
  <si>
    <t>DAIHATSU</t>
  </si>
  <si>
    <t>LADA</t>
  </si>
  <si>
    <t>LANCIA</t>
  </si>
  <si>
    <t>ROVER</t>
  </si>
  <si>
    <t>MAZDA</t>
  </si>
  <si>
    <t>LAND ROVER</t>
  </si>
  <si>
    <t>SUBARU</t>
  </si>
  <si>
    <t>VOLVO</t>
  </si>
  <si>
    <t>MINI</t>
  </si>
  <si>
    <t/>
  </si>
  <si>
    <t>SAAB</t>
  </si>
  <si>
    <t>JAGUAR</t>
  </si>
  <si>
    <t>GM</t>
  </si>
  <si>
    <t>LEXUS</t>
  </si>
  <si>
    <t>PORSCHE</t>
  </si>
  <si>
    <t>FERRARI</t>
  </si>
  <si>
    <t>ISUZU</t>
  </si>
  <si>
    <t>LOTUS</t>
  </si>
  <si>
    <t>TATA</t>
  </si>
  <si>
    <t>MASERATI</t>
  </si>
  <si>
    <t>ZASTAVA</t>
  </si>
  <si>
    <t>DACIA</t>
  </si>
  <si>
    <t>LAMBORGHINI</t>
  </si>
  <si>
    <t>PIAGGIO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</si>
</sst>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name val="Times New Roman Greek"/>
      <family val="1"/>
    </font>
    <font>
      <sz val="8.5"/>
      <name val="Times New Roman Greek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7" xfId="24" applyFont="1" applyBorder="1" applyAlignment="1">
      <alignment horizontal="left" vertical="center"/>
      <protection/>
    </xf>
    <xf numFmtId="0" fontId="7" fillId="0" borderId="8" xfId="23" applyFont="1" applyBorder="1" applyAlignment="1">
      <alignment horizontal="left" vertical="center"/>
      <protection/>
    </xf>
    <xf numFmtId="1" fontId="6" fillId="0" borderId="9" xfId="24" applyNumberFormat="1" applyFont="1" applyBorder="1" applyAlignment="1">
      <alignment horizontal="center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" fontId="6" fillId="0" borderId="11" xfId="24" applyNumberFormat="1" applyFont="1" applyBorder="1" applyAlignment="1">
      <alignment horizontal="centerContinuous" vertical="center"/>
      <protection/>
    </xf>
    <xf numFmtId="195" fontId="6" fillId="0" borderId="10" xfId="22" applyNumberFormat="1" applyFont="1" applyBorder="1" applyAlignment="1">
      <alignment horizontal="center" vertical="center"/>
    </xf>
    <xf numFmtId="195" fontId="6" fillId="0" borderId="12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3" xfId="24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8" fillId="0" borderId="14" xfId="21" applyFont="1" applyBorder="1" applyAlignment="1">
      <alignment horizontal="center"/>
      <protection/>
    </xf>
    <xf numFmtId="0" fontId="8" fillId="0" borderId="15" xfId="25" applyFont="1" applyBorder="1" applyAlignment="1">
      <alignment horizontal="center"/>
      <protection/>
    </xf>
    <xf numFmtId="196" fontId="5" fillId="0" borderId="16" xfId="24" applyNumberFormat="1" applyFont="1" applyBorder="1" applyAlignment="1">
      <alignment horizontal="center"/>
      <protection/>
    </xf>
    <xf numFmtId="195" fontId="5" fillId="0" borderId="15" xfId="22" applyNumberFormat="1" applyFont="1" applyBorder="1" applyAlignment="1">
      <alignment horizontal="center"/>
    </xf>
    <xf numFmtId="195" fontId="5" fillId="0" borderId="17" xfId="22" applyNumberFormat="1" applyFont="1" applyBorder="1" applyAlignment="1">
      <alignment horizontal="center"/>
    </xf>
    <xf numFmtId="0" fontId="5" fillId="0" borderId="15" xfId="24" applyFont="1" applyBorder="1" applyAlignment="1">
      <alignment horizontal="center"/>
      <protection/>
    </xf>
    <xf numFmtId="0" fontId="5" fillId="0" borderId="15" xfId="24" applyFont="1" applyBorder="1">
      <alignment/>
      <protection/>
    </xf>
    <xf numFmtId="0" fontId="5" fillId="0" borderId="7" xfId="24" applyFont="1" applyBorder="1" applyAlignment="1">
      <alignment horizontal="center"/>
      <protection/>
    </xf>
    <xf numFmtId="0" fontId="8" fillId="0" borderId="18" xfId="21" applyFont="1" applyBorder="1">
      <alignment/>
      <protection/>
    </xf>
    <xf numFmtId="0" fontId="8" fillId="0" borderId="9" xfId="21" applyFont="1" applyBorder="1" applyAlignment="1">
      <alignment horizontal="center"/>
      <protection/>
    </xf>
    <xf numFmtId="0" fontId="5" fillId="0" borderId="10" xfId="24" applyFont="1" applyBorder="1" applyAlignment="1">
      <alignment horizontal="center"/>
      <protection/>
    </xf>
    <xf numFmtId="196" fontId="5" fillId="0" borderId="11" xfId="24" applyNumberFormat="1" applyFont="1" applyBorder="1" applyAlignment="1">
      <alignment horizontal="center"/>
      <protection/>
    </xf>
    <xf numFmtId="0" fontId="5" fillId="0" borderId="10" xfId="24" applyFont="1" applyBorder="1">
      <alignment/>
      <protection/>
    </xf>
    <xf numFmtId="0" fontId="5" fillId="0" borderId="12" xfId="24" applyFont="1" applyBorder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201_Jan02"/>
      <sheetName val="Δ0201_Feb02"/>
      <sheetName val="Δ0201_Mar02"/>
      <sheetName val="Δ0100_Apr01"/>
      <sheetName val="Δ0100_May01"/>
      <sheetName val="Δ0100_JUN01"/>
      <sheetName val="Δ0100_JUL01"/>
      <sheetName val="Δ0100_AUG01"/>
      <sheetName val="Δ0100_SEP01"/>
      <sheetName val="Δ0100_OCT01"/>
      <sheetName val="Δ0100_NOV01"/>
      <sheetName val="Δ0100_DEC01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G22" sqref="G21:G22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0.5">
      <c r="A6" s="6" t="s">
        <v>3</v>
      </c>
      <c r="B6" s="7" t="s">
        <v>4</v>
      </c>
      <c r="C6" s="8">
        <v>37316</v>
      </c>
      <c r="D6" s="9">
        <v>36951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Δ02/01</v>
      </c>
    </row>
    <row r="7" spans="1:10" s="20" customFormat="1" ht="18.75" customHeight="1" thickBot="1">
      <c r="A7" s="13" t="s">
        <v>8</v>
      </c>
      <c r="B7" s="14" t="s">
        <v>9</v>
      </c>
      <c r="C7" s="15">
        <f>SUM(C8:C53)</f>
        <v>23348</v>
      </c>
      <c r="D7" s="16">
        <f>SUM(D8:D53)</f>
        <v>25033</v>
      </c>
      <c r="E7" s="17"/>
      <c r="F7" s="18">
        <f aca="true" t="shared" si="0" ref="F7:F38">(C7-D7)/D7</f>
        <v>-0.06731114928294651</v>
      </c>
      <c r="G7" s="15">
        <f>SUM(G8:G53)</f>
        <v>71772</v>
      </c>
      <c r="H7" s="16">
        <f>SUM(H8:H53)</f>
        <v>77253</v>
      </c>
      <c r="I7" s="17"/>
      <c r="J7" s="19">
        <f aca="true" t="shared" si="1" ref="J7:J38">(G7-H7)/H7</f>
        <v>-0.07094870102131956</v>
      </c>
    </row>
    <row r="8" spans="1:10" ht="10.5">
      <c r="A8" s="21">
        <v>1</v>
      </c>
      <c r="B8" s="22" t="s">
        <v>10</v>
      </c>
      <c r="C8" s="23">
        <v>2406</v>
      </c>
      <c r="D8" s="24">
        <v>1974</v>
      </c>
      <c r="E8" s="25">
        <f aca="true" t="shared" si="2" ref="E8:E38">RANK(D8,$D$8:$D$53)</f>
        <v>4</v>
      </c>
      <c r="F8" s="26">
        <f t="shared" si="0"/>
        <v>0.2188449848024316</v>
      </c>
      <c r="G8" s="23">
        <v>7334</v>
      </c>
      <c r="H8" s="24">
        <v>6544</v>
      </c>
      <c r="I8" s="25">
        <f aca="true" t="shared" si="3" ref="I8:I53">RANK(H8,$H$8:$H$53)</f>
        <v>3</v>
      </c>
      <c r="J8" s="27">
        <f t="shared" si="1"/>
        <v>0.12072127139364303</v>
      </c>
    </row>
    <row r="9" spans="1:10" ht="10.5">
      <c r="A9" s="21">
        <f aca="true" t="shared" si="4" ref="A9:A53">A8+1</f>
        <v>2</v>
      </c>
      <c r="B9" s="22" t="s">
        <v>11</v>
      </c>
      <c r="C9" s="23">
        <v>1998</v>
      </c>
      <c r="D9" s="24">
        <v>1250</v>
      </c>
      <c r="E9" s="25">
        <f t="shared" si="2"/>
        <v>9</v>
      </c>
      <c r="F9" s="26">
        <f t="shared" si="0"/>
        <v>0.5984</v>
      </c>
      <c r="G9" s="23">
        <v>6512</v>
      </c>
      <c r="H9" s="24">
        <v>4362</v>
      </c>
      <c r="I9" s="25">
        <f t="shared" si="3"/>
        <v>8</v>
      </c>
      <c r="J9" s="27">
        <f t="shared" si="1"/>
        <v>0.49289316827143514</v>
      </c>
    </row>
    <row r="10" spans="1:10" ht="10.5">
      <c r="A10" s="21">
        <f t="shared" si="4"/>
        <v>3</v>
      </c>
      <c r="B10" s="22" t="s">
        <v>12</v>
      </c>
      <c r="C10" s="23">
        <v>1975</v>
      </c>
      <c r="D10" s="24">
        <v>2412</v>
      </c>
      <c r="E10" s="25">
        <f t="shared" si="2"/>
        <v>2</v>
      </c>
      <c r="F10" s="26">
        <f t="shared" si="0"/>
        <v>-0.18117744610281925</v>
      </c>
      <c r="G10" s="23">
        <v>6203</v>
      </c>
      <c r="H10" s="24">
        <v>7704</v>
      </c>
      <c r="I10" s="25">
        <f t="shared" si="3"/>
        <v>2</v>
      </c>
      <c r="J10" s="27">
        <f t="shared" si="1"/>
        <v>-0.1948338525441329</v>
      </c>
    </row>
    <row r="11" spans="1:10" ht="10.5">
      <c r="A11" s="21">
        <f t="shared" si="4"/>
        <v>4</v>
      </c>
      <c r="B11" s="22" t="s">
        <v>13</v>
      </c>
      <c r="C11" s="23">
        <v>1922</v>
      </c>
      <c r="D11" s="24">
        <v>3031</v>
      </c>
      <c r="E11" s="25">
        <f t="shared" si="2"/>
        <v>1</v>
      </c>
      <c r="F11" s="26">
        <f t="shared" si="0"/>
        <v>-0.36588584625536125</v>
      </c>
      <c r="G11" s="23">
        <v>5455</v>
      </c>
      <c r="H11" s="24">
        <v>8770</v>
      </c>
      <c r="I11" s="25">
        <f t="shared" si="3"/>
        <v>1</v>
      </c>
      <c r="J11" s="27">
        <f t="shared" si="1"/>
        <v>-0.37799315849486886</v>
      </c>
    </row>
    <row r="12" spans="1:10" ht="10.5">
      <c r="A12" s="21">
        <f t="shared" si="4"/>
        <v>5</v>
      </c>
      <c r="B12" s="22" t="s">
        <v>14</v>
      </c>
      <c r="C12" s="23">
        <v>1473</v>
      </c>
      <c r="D12" s="24">
        <v>1948</v>
      </c>
      <c r="E12" s="25">
        <f t="shared" si="2"/>
        <v>5</v>
      </c>
      <c r="F12" s="26">
        <f t="shared" si="0"/>
        <v>-0.24383983572895276</v>
      </c>
      <c r="G12" s="23">
        <v>5218</v>
      </c>
      <c r="H12" s="24">
        <v>5596</v>
      </c>
      <c r="I12" s="25">
        <f t="shared" si="3"/>
        <v>6</v>
      </c>
      <c r="J12" s="27">
        <f t="shared" si="1"/>
        <v>-0.0675482487491065</v>
      </c>
    </row>
    <row r="13" spans="1:10" ht="10.5">
      <c r="A13" s="21">
        <f t="shared" si="4"/>
        <v>6</v>
      </c>
      <c r="B13" s="22" t="s">
        <v>15</v>
      </c>
      <c r="C13" s="23">
        <v>1886</v>
      </c>
      <c r="D13" s="24">
        <v>2191</v>
      </c>
      <c r="E13" s="25">
        <f t="shared" si="2"/>
        <v>3</v>
      </c>
      <c r="F13" s="26">
        <f t="shared" si="0"/>
        <v>-0.13920584208124145</v>
      </c>
      <c r="G13" s="23">
        <v>4976</v>
      </c>
      <c r="H13" s="24">
        <v>6318</v>
      </c>
      <c r="I13" s="25">
        <f t="shared" si="3"/>
        <v>4</v>
      </c>
      <c r="J13" s="27">
        <f t="shared" si="1"/>
        <v>-0.21240899018676795</v>
      </c>
    </row>
    <row r="14" spans="1:10" ht="10.5">
      <c r="A14" s="21">
        <f t="shared" si="4"/>
        <v>7</v>
      </c>
      <c r="B14" s="22" t="s">
        <v>16</v>
      </c>
      <c r="C14" s="23">
        <v>1478</v>
      </c>
      <c r="D14" s="24">
        <v>1771</v>
      </c>
      <c r="E14" s="25">
        <f t="shared" si="2"/>
        <v>6</v>
      </c>
      <c r="F14" s="26">
        <f t="shared" si="0"/>
        <v>-0.16544325239977414</v>
      </c>
      <c r="G14" s="23">
        <v>4116</v>
      </c>
      <c r="H14" s="24">
        <v>6113</v>
      </c>
      <c r="I14" s="25">
        <f t="shared" si="3"/>
        <v>5</v>
      </c>
      <c r="J14" s="27">
        <f t="shared" si="1"/>
        <v>-0.3266808441027319</v>
      </c>
    </row>
    <row r="15" spans="1:10" ht="10.5">
      <c r="A15" s="21">
        <f t="shared" si="4"/>
        <v>8</v>
      </c>
      <c r="B15" s="22" t="s">
        <v>17</v>
      </c>
      <c r="C15" s="23">
        <v>1336</v>
      </c>
      <c r="D15" s="24">
        <v>1610</v>
      </c>
      <c r="E15" s="25">
        <f t="shared" si="2"/>
        <v>7</v>
      </c>
      <c r="F15" s="26">
        <f t="shared" si="0"/>
        <v>-0.1701863354037267</v>
      </c>
      <c r="G15" s="23">
        <v>4038</v>
      </c>
      <c r="H15" s="24">
        <v>5076</v>
      </c>
      <c r="I15" s="25">
        <f t="shared" si="3"/>
        <v>7</v>
      </c>
      <c r="J15" s="27">
        <f t="shared" si="1"/>
        <v>-0.2044917257683215</v>
      </c>
    </row>
    <row r="16" spans="1:10" ht="10.5">
      <c r="A16" s="21">
        <f t="shared" si="4"/>
        <v>9</v>
      </c>
      <c r="B16" s="22" t="s">
        <v>18</v>
      </c>
      <c r="C16" s="23">
        <v>1374</v>
      </c>
      <c r="D16" s="24">
        <v>1444</v>
      </c>
      <c r="E16" s="25">
        <f t="shared" si="2"/>
        <v>8</v>
      </c>
      <c r="F16" s="26">
        <f t="shared" si="0"/>
        <v>-0.04847645429362881</v>
      </c>
      <c r="G16" s="23">
        <v>3788</v>
      </c>
      <c r="H16" s="24">
        <v>3665</v>
      </c>
      <c r="I16" s="25">
        <f t="shared" si="3"/>
        <v>9</v>
      </c>
      <c r="J16" s="27">
        <f t="shared" si="1"/>
        <v>0.033560709413369715</v>
      </c>
    </row>
    <row r="17" spans="1:10" ht="10.5">
      <c r="A17" s="21">
        <f t="shared" si="4"/>
        <v>10</v>
      </c>
      <c r="B17" s="22" t="s">
        <v>19</v>
      </c>
      <c r="C17" s="23">
        <v>1223</v>
      </c>
      <c r="D17" s="24">
        <v>824</v>
      </c>
      <c r="E17" s="25">
        <f t="shared" si="2"/>
        <v>12</v>
      </c>
      <c r="F17" s="26">
        <f t="shared" si="0"/>
        <v>0.4842233009708738</v>
      </c>
      <c r="G17" s="23">
        <v>3604</v>
      </c>
      <c r="H17" s="24">
        <v>2340</v>
      </c>
      <c r="I17" s="25">
        <f t="shared" si="3"/>
        <v>13</v>
      </c>
      <c r="J17" s="27">
        <f t="shared" si="1"/>
        <v>0.5401709401709401</v>
      </c>
    </row>
    <row r="18" spans="1:10" ht="10.5">
      <c r="A18" s="21">
        <f t="shared" si="4"/>
        <v>11</v>
      </c>
      <c r="B18" s="22" t="s">
        <v>20</v>
      </c>
      <c r="C18" s="23">
        <v>1173</v>
      </c>
      <c r="D18" s="24">
        <v>935</v>
      </c>
      <c r="E18" s="25">
        <f t="shared" si="2"/>
        <v>10</v>
      </c>
      <c r="F18" s="26">
        <f t="shared" si="0"/>
        <v>0.2545454545454545</v>
      </c>
      <c r="G18" s="23">
        <v>3283</v>
      </c>
      <c r="H18" s="24">
        <v>3311</v>
      </c>
      <c r="I18" s="25">
        <f t="shared" si="3"/>
        <v>10</v>
      </c>
      <c r="J18" s="27">
        <f t="shared" si="1"/>
        <v>-0.008456659619450317</v>
      </c>
    </row>
    <row r="19" spans="1:10" ht="10.5">
      <c r="A19" s="21">
        <f t="shared" si="4"/>
        <v>12</v>
      </c>
      <c r="B19" s="22" t="s">
        <v>21</v>
      </c>
      <c r="C19" s="23">
        <v>743</v>
      </c>
      <c r="D19" s="24">
        <v>768</v>
      </c>
      <c r="E19" s="25">
        <f t="shared" si="2"/>
        <v>13</v>
      </c>
      <c r="F19" s="26">
        <f t="shared" si="0"/>
        <v>-0.032552083333333336</v>
      </c>
      <c r="G19" s="23">
        <v>2516</v>
      </c>
      <c r="H19" s="24">
        <v>2366</v>
      </c>
      <c r="I19" s="25">
        <f t="shared" si="3"/>
        <v>12</v>
      </c>
      <c r="J19" s="27">
        <f t="shared" si="1"/>
        <v>0.06339814032121724</v>
      </c>
    </row>
    <row r="20" spans="1:10" ht="10.5">
      <c r="A20" s="21">
        <f t="shared" si="4"/>
        <v>13</v>
      </c>
      <c r="B20" s="22" t="s">
        <v>22</v>
      </c>
      <c r="C20" s="23">
        <v>600</v>
      </c>
      <c r="D20" s="24">
        <v>721</v>
      </c>
      <c r="E20" s="25">
        <f t="shared" si="2"/>
        <v>14</v>
      </c>
      <c r="F20" s="26">
        <f t="shared" si="0"/>
        <v>-0.1678224687933426</v>
      </c>
      <c r="G20" s="23">
        <v>2237</v>
      </c>
      <c r="H20" s="24">
        <v>2164</v>
      </c>
      <c r="I20" s="25">
        <f t="shared" si="3"/>
        <v>14</v>
      </c>
      <c r="J20" s="27">
        <f t="shared" si="1"/>
        <v>0.03373382624768946</v>
      </c>
    </row>
    <row r="21" spans="1:10" ht="10.5">
      <c r="A21" s="21">
        <f t="shared" si="4"/>
        <v>14</v>
      </c>
      <c r="B21" s="22" t="s">
        <v>23</v>
      </c>
      <c r="C21" s="23">
        <v>578</v>
      </c>
      <c r="D21" s="24">
        <v>848</v>
      </c>
      <c r="E21" s="25">
        <f t="shared" si="2"/>
        <v>11</v>
      </c>
      <c r="F21" s="26">
        <f t="shared" si="0"/>
        <v>-0.31839622641509435</v>
      </c>
      <c r="G21" s="23">
        <v>1988</v>
      </c>
      <c r="H21" s="24">
        <v>2496</v>
      </c>
      <c r="I21" s="25">
        <f t="shared" si="3"/>
        <v>11</v>
      </c>
      <c r="J21" s="27">
        <f t="shared" si="1"/>
        <v>-0.20352564102564102</v>
      </c>
    </row>
    <row r="22" spans="1:10" ht="10.5">
      <c r="A22" s="21">
        <f t="shared" si="4"/>
        <v>15</v>
      </c>
      <c r="B22" s="22" t="s">
        <v>24</v>
      </c>
      <c r="C22" s="23">
        <v>258</v>
      </c>
      <c r="D22" s="24">
        <v>411</v>
      </c>
      <c r="E22" s="25">
        <f t="shared" si="2"/>
        <v>17</v>
      </c>
      <c r="F22" s="26">
        <f t="shared" si="0"/>
        <v>-0.3722627737226277</v>
      </c>
      <c r="G22" s="23">
        <v>1168</v>
      </c>
      <c r="H22" s="24">
        <v>1276</v>
      </c>
      <c r="I22" s="25">
        <f t="shared" si="3"/>
        <v>17</v>
      </c>
      <c r="J22" s="27">
        <f t="shared" si="1"/>
        <v>-0.08463949843260188</v>
      </c>
    </row>
    <row r="23" spans="1:10" ht="10.5">
      <c r="A23" s="21">
        <f t="shared" si="4"/>
        <v>16</v>
      </c>
      <c r="B23" s="22" t="s">
        <v>25</v>
      </c>
      <c r="C23" s="23">
        <v>341</v>
      </c>
      <c r="D23" s="24">
        <v>367</v>
      </c>
      <c r="E23" s="25">
        <f t="shared" si="2"/>
        <v>18</v>
      </c>
      <c r="F23" s="26">
        <f t="shared" si="0"/>
        <v>-0.07084468664850137</v>
      </c>
      <c r="G23" s="23">
        <v>1146</v>
      </c>
      <c r="H23" s="24">
        <v>1132</v>
      </c>
      <c r="I23" s="25">
        <f t="shared" si="3"/>
        <v>18</v>
      </c>
      <c r="J23" s="27">
        <f t="shared" si="1"/>
        <v>0.012367491166077738</v>
      </c>
    </row>
    <row r="24" spans="1:10" ht="10.5">
      <c r="A24" s="21">
        <f t="shared" si="4"/>
        <v>17</v>
      </c>
      <c r="B24" s="22" t="s">
        <v>26</v>
      </c>
      <c r="C24" s="23">
        <v>257</v>
      </c>
      <c r="D24" s="24">
        <v>97</v>
      </c>
      <c r="E24" s="25">
        <f t="shared" si="2"/>
        <v>26</v>
      </c>
      <c r="F24" s="26">
        <f t="shared" si="0"/>
        <v>1.6494845360824741</v>
      </c>
      <c r="G24" s="23">
        <v>1114</v>
      </c>
      <c r="H24" s="24">
        <v>690</v>
      </c>
      <c r="I24" s="25">
        <f t="shared" si="3"/>
        <v>20</v>
      </c>
      <c r="J24" s="27">
        <f t="shared" si="1"/>
        <v>0.6144927536231884</v>
      </c>
    </row>
    <row r="25" spans="1:10" ht="10.5">
      <c r="A25" s="21">
        <f t="shared" si="4"/>
        <v>18</v>
      </c>
      <c r="B25" s="22" t="s">
        <v>27</v>
      </c>
      <c r="C25" s="23">
        <v>357</v>
      </c>
      <c r="D25" s="24">
        <v>196</v>
      </c>
      <c r="E25" s="25">
        <f t="shared" si="2"/>
        <v>20</v>
      </c>
      <c r="F25" s="26">
        <f t="shared" si="0"/>
        <v>0.8214285714285714</v>
      </c>
      <c r="G25" s="23">
        <v>1108</v>
      </c>
      <c r="H25" s="24">
        <v>648</v>
      </c>
      <c r="I25" s="25">
        <f t="shared" si="3"/>
        <v>21</v>
      </c>
      <c r="J25" s="27">
        <f t="shared" si="1"/>
        <v>0.7098765432098766</v>
      </c>
    </row>
    <row r="26" spans="1:10" ht="10.5">
      <c r="A26" s="21">
        <f t="shared" si="4"/>
        <v>19</v>
      </c>
      <c r="B26" s="22" t="s">
        <v>28</v>
      </c>
      <c r="C26" s="23">
        <v>359</v>
      </c>
      <c r="D26" s="24">
        <v>500</v>
      </c>
      <c r="E26" s="25">
        <f t="shared" si="2"/>
        <v>16</v>
      </c>
      <c r="F26" s="26">
        <f t="shared" si="0"/>
        <v>-0.282</v>
      </c>
      <c r="G26" s="23">
        <v>1099</v>
      </c>
      <c r="H26" s="24">
        <v>1411</v>
      </c>
      <c r="I26" s="25">
        <f t="shared" si="3"/>
        <v>16</v>
      </c>
      <c r="J26" s="27">
        <f t="shared" si="1"/>
        <v>-0.221119773210489</v>
      </c>
    </row>
    <row r="27" spans="1:10" ht="10.5">
      <c r="A27" s="21">
        <f t="shared" si="4"/>
        <v>20</v>
      </c>
      <c r="B27" s="22" t="s">
        <v>29</v>
      </c>
      <c r="C27" s="23">
        <v>338</v>
      </c>
      <c r="D27" s="24">
        <v>513</v>
      </c>
      <c r="E27" s="25">
        <f t="shared" si="2"/>
        <v>15</v>
      </c>
      <c r="F27" s="26">
        <f t="shared" si="0"/>
        <v>-0.341130604288499</v>
      </c>
      <c r="G27" s="23">
        <v>1026</v>
      </c>
      <c r="H27" s="24">
        <v>1573</v>
      </c>
      <c r="I27" s="25">
        <f t="shared" si="3"/>
        <v>15</v>
      </c>
      <c r="J27" s="27">
        <f t="shared" si="1"/>
        <v>-0.3477431659249841</v>
      </c>
    </row>
    <row r="28" spans="1:10" ht="10.5">
      <c r="A28" s="21">
        <f t="shared" si="4"/>
        <v>21</v>
      </c>
      <c r="B28" s="22" t="s">
        <v>30</v>
      </c>
      <c r="C28" s="23">
        <v>265</v>
      </c>
      <c r="D28" s="24">
        <v>259</v>
      </c>
      <c r="E28" s="25">
        <f t="shared" si="2"/>
        <v>19</v>
      </c>
      <c r="F28" s="26">
        <f t="shared" si="0"/>
        <v>0.023166023166023165</v>
      </c>
      <c r="G28" s="23">
        <v>787</v>
      </c>
      <c r="H28" s="24">
        <v>742</v>
      </c>
      <c r="I28" s="25">
        <f t="shared" si="3"/>
        <v>19</v>
      </c>
      <c r="J28" s="27">
        <f t="shared" si="1"/>
        <v>0.06064690026954178</v>
      </c>
    </row>
    <row r="29" spans="1:10" ht="10.5">
      <c r="A29" s="21">
        <f t="shared" si="4"/>
        <v>22</v>
      </c>
      <c r="B29" s="22" t="s">
        <v>31</v>
      </c>
      <c r="C29" s="23">
        <v>241</v>
      </c>
      <c r="D29" s="24">
        <v>57</v>
      </c>
      <c r="E29" s="25">
        <f t="shared" si="2"/>
        <v>29</v>
      </c>
      <c r="F29" s="26">
        <f t="shared" si="0"/>
        <v>3.2280701754385963</v>
      </c>
      <c r="G29" s="23">
        <v>649</v>
      </c>
      <c r="H29" s="24">
        <v>220</v>
      </c>
      <c r="I29" s="25">
        <f t="shared" si="3"/>
        <v>27</v>
      </c>
      <c r="J29" s="27">
        <f t="shared" si="1"/>
        <v>1.95</v>
      </c>
    </row>
    <row r="30" spans="1:10" ht="10.5">
      <c r="A30" s="21">
        <f t="shared" si="4"/>
        <v>23</v>
      </c>
      <c r="B30" s="22" t="s">
        <v>32</v>
      </c>
      <c r="C30" s="23">
        <v>113</v>
      </c>
      <c r="D30" s="24">
        <v>105</v>
      </c>
      <c r="E30" s="25">
        <f t="shared" si="2"/>
        <v>24</v>
      </c>
      <c r="F30" s="26">
        <f t="shared" si="0"/>
        <v>0.0761904761904762</v>
      </c>
      <c r="G30" s="23">
        <v>317</v>
      </c>
      <c r="H30" s="24">
        <v>275</v>
      </c>
      <c r="I30" s="25">
        <f t="shared" si="3"/>
        <v>26</v>
      </c>
      <c r="J30" s="27">
        <f t="shared" si="1"/>
        <v>0.15272727272727274</v>
      </c>
    </row>
    <row r="31" spans="1:10" ht="10.5">
      <c r="A31" s="21">
        <f t="shared" si="4"/>
        <v>24</v>
      </c>
      <c r="B31" s="22" t="s">
        <v>33</v>
      </c>
      <c r="C31" s="23">
        <v>100</v>
      </c>
      <c r="D31" s="24">
        <v>100</v>
      </c>
      <c r="E31" s="25">
        <f t="shared" si="2"/>
        <v>25</v>
      </c>
      <c r="F31" s="26">
        <f t="shared" si="0"/>
        <v>0</v>
      </c>
      <c r="G31" s="23">
        <v>304</v>
      </c>
      <c r="H31" s="24">
        <v>288</v>
      </c>
      <c r="I31" s="25">
        <f t="shared" si="3"/>
        <v>25</v>
      </c>
      <c r="J31" s="27">
        <f t="shared" si="1"/>
        <v>0.05555555555555555</v>
      </c>
    </row>
    <row r="32" spans="1:10" ht="10.5">
      <c r="A32" s="21">
        <f t="shared" si="4"/>
        <v>25</v>
      </c>
      <c r="B32" s="22" t="s">
        <v>34</v>
      </c>
      <c r="C32" s="23">
        <v>99</v>
      </c>
      <c r="D32" s="24">
        <v>33</v>
      </c>
      <c r="E32" s="25">
        <f t="shared" si="2"/>
        <v>31</v>
      </c>
      <c r="F32" s="26">
        <f t="shared" si="0"/>
        <v>2</v>
      </c>
      <c r="G32" s="23">
        <v>281</v>
      </c>
      <c r="H32" s="24">
        <v>160</v>
      </c>
      <c r="I32" s="25">
        <f t="shared" si="3"/>
        <v>30</v>
      </c>
      <c r="J32" s="27">
        <f t="shared" si="1"/>
        <v>0.75625</v>
      </c>
    </row>
    <row r="33" spans="1:10" ht="10.5">
      <c r="A33" s="21">
        <f t="shared" si="4"/>
        <v>26</v>
      </c>
      <c r="B33" s="22" t="s">
        <v>35</v>
      </c>
      <c r="C33" s="23">
        <v>87</v>
      </c>
      <c r="D33" s="24">
        <v>134</v>
      </c>
      <c r="E33" s="25">
        <f t="shared" si="2"/>
        <v>23</v>
      </c>
      <c r="F33" s="26">
        <f t="shared" si="0"/>
        <v>-0.35074626865671643</v>
      </c>
      <c r="G33" s="23">
        <v>280</v>
      </c>
      <c r="H33" s="24">
        <v>416</v>
      </c>
      <c r="I33" s="25">
        <f t="shared" si="3"/>
        <v>23</v>
      </c>
      <c r="J33" s="27">
        <f t="shared" si="1"/>
        <v>-0.3269230769230769</v>
      </c>
    </row>
    <row r="34" spans="1:10" ht="10.5">
      <c r="A34" s="21">
        <f t="shared" si="4"/>
        <v>27</v>
      </c>
      <c r="B34" s="22" t="s">
        <v>36</v>
      </c>
      <c r="C34" s="23">
        <v>62</v>
      </c>
      <c r="D34" s="24">
        <v>153</v>
      </c>
      <c r="E34" s="25">
        <f t="shared" si="2"/>
        <v>21</v>
      </c>
      <c r="F34" s="26">
        <f t="shared" si="0"/>
        <v>-0.5947712418300654</v>
      </c>
      <c r="G34" s="23">
        <v>219</v>
      </c>
      <c r="H34" s="24">
        <v>544</v>
      </c>
      <c r="I34" s="25">
        <f t="shared" si="3"/>
        <v>22</v>
      </c>
      <c r="J34" s="27">
        <f t="shared" si="1"/>
        <v>-0.5974264705882353</v>
      </c>
    </row>
    <row r="35" spans="1:10" ht="10.5">
      <c r="A35" s="21">
        <f t="shared" si="4"/>
        <v>28</v>
      </c>
      <c r="B35" s="22" t="s">
        <v>37</v>
      </c>
      <c r="C35" s="23">
        <v>65</v>
      </c>
      <c r="D35" s="24">
        <v>62</v>
      </c>
      <c r="E35" s="25">
        <f t="shared" si="2"/>
        <v>27</v>
      </c>
      <c r="F35" s="26">
        <f t="shared" si="0"/>
        <v>0.04838709677419355</v>
      </c>
      <c r="G35" s="23">
        <v>217</v>
      </c>
      <c r="H35" s="24">
        <v>205</v>
      </c>
      <c r="I35" s="25">
        <f t="shared" si="3"/>
        <v>28</v>
      </c>
      <c r="J35" s="27">
        <f t="shared" si="1"/>
        <v>0.05853658536585366</v>
      </c>
    </row>
    <row r="36" spans="1:10" ht="10.5">
      <c r="A36" s="21">
        <f t="shared" si="4"/>
        <v>29</v>
      </c>
      <c r="B36" s="22" t="s">
        <v>38</v>
      </c>
      <c r="C36" s="23">
        <v>57</v>
      </c>
      <c r="D36" s="24">
        <v>151</v>
      </c>
      <c r="E36" s="25">
        <f t="shared" si="2"/>
        <v>22</v>
      </c>
      <c r="F36" s="26">
        <f t="shared" si="0"/>
        <v>-0.6225165562913907</v>
      </c>
      <c r="G36" s="23">
        <v>188</v>
      </c>
      <c r="H36" s="24">
        <v>308</v>
      </c>
      <c r="I36" s="25">
        <f t="shared" si="3"/>
        <v>24</v>
      </c>
      <c r="J36" s="27">
        <f t="shared" si="1"/>
        <v>-0.38961038961038963</v>
      </c>
    </row>
    <row r="37" spans="1:10" ht="10.5">
      <c r="A37" s="21">
        <f t="shared" si="4"/>
        <v>30</v>
      </c>
      <c r="B37" s="22" t="s">
        <v>39</v>
      </c>
      <c r="C37" s="23">
        <v>53</v>
      </c>
      <c r="D37" s="24">
        <v>39</v>
      </c>
      <c r="E37" s="25">
        <f t="shared" si="2"/>
        <v>30</v>
      </c>
      <c r="F37" s="26">
        <f t="shared" si="0"/>
        <v>0.358974358974359</v>
      </c>
      <c r="G37" s="23">
        <v>184</v>
      </c>
      <c r="H37" s="24">
        <v>144</v>
      </c>
      <c r="I37" s="25">
        <f t="shared" si="3"/>
        <v>31</v>
      </c>
      <c r="J37" s="27">
        <f t="shared" si="1"/>
        <v>0.2777777777777778</v>
      </c>
    </row>
    <row r="38" spans="1:10" ht="10.5">
      <c r="A38" s="21">
        <f t="shared" si="4"/>
        <v>31</v>
      </c>
      <c r="B38" s="22" t="s">
        <v>40</v>
      </c>
      <c r="C38" s="23">
        <v>30</v>
      </c>
      <c r="D38" s="24">
        <v>62</v>
      </c>
      <c r="E38" s="25">
        <f t="shared" si="2"/>
        <v>27</v>
      </c>
      <c r="F38" s="26">
        <f t="shared" si="0"/>
        <v>-0.5161290322580645</v>
      </c>
      <c r="G38" s="23">
        <v>139</v>
      </c>
      <c r="H38" s="24">
        <v>192</v>
      </c>
      <c r="I38" s="25">
        <f t="shared" si="3"/>
        <v>29</v>
      </c>
      <c r="J38" s="27">
        <f t="shared" si="1"/>
        <v>-0.2760416666666667</v>
      </c>
    </row>
    <row r="39" spans="1:10" ht="10.5">
      <c r="A39" s="21">
        <f t="shared" si="4"/>
        <v>32</v>
      </c>
      <c r="B39" s="22" t="s">
        <v>41</v>
      </c>
      <c r="C39" s="23">
        <v>35</v>
      </c>
      <c r="D39" s="24" t="s">
        <v>42</v>
      </c>
      <c r="E39" s="25"/>
      <c r="F39" s="26"/>
      <c r="G39" s="23">
        <v>96</v>
      </c>
      <c r="H39" s="24">
        <v>0</v>
      </c>
      <c r="I39" s="25">
        <f t="shared" si="3"/>
        <v>46</v>
      </c>
      <c r="J39" s="27"/>
    </row>
    <row r="40" spans="1:10" ht="10.5">
      <c r="A40" s="21">
        <f t="shared" si="4"/>
        <v>33</v>
      </c>
      <c r="B40" s="22" t="s">
        <v>43</v>
      </c>
      <c r="C40" s="23">
        <v>19</v>
      </c>
      <c r="D40" s="24">
        <v>29</v>
      </c>
      <c r="E40" s="25">
        <f>RANK(D40,$D$8:$D$53)</f>
        <v>32</v>
      </c>
      <c r="F40" s="26">
        <f>(C40-D40)/D40</f>
        <v>-0.3448275862068966</v>
      </c>
      <c r="G40" s="23">
        <v>57</v>
      </c>
      <c r="H40" s="24">
        <v>91</v>
      </c>
      <c r="I40" s="25">
        <f t="shared" si="3"/>
        <v>32</v>
      </c>
      <c r="J40" s="27">
        <f aca="true" t="shared" si="5" ref="J40:J49">(G40-H40)/H40</f>
        <v>-0.37362637362637363</v>
      </c>
    </row>
    <row r="41" spans="1:10" ht="10.5">
      <c r="A41" s="21">
        <f t="shared" si="4"/>
        <v>34</v>
      </c>
      <c r="B41" s="22" t="s">
        <v>44</v>
      </c>
      <c r="C41" s="23">
        <v>8</v>
      </c>
      <c r="D41" s="24">
        <v>5</v>
      </c>
      <c r="E41" s="25">
        <f>RANK(D41,$D$8:$D$53)</f>
        <v>36</v>
      </c>
      <c r="F41" s="26">
        <f>(C41-D41)/D41</f>
        <v>0.6</v>
      </c>
      <c r="G41" s="23">
        <v>36</v>
      </c>
      <c r="H41" s="24">
        <v>18</v>
      </c>
      <c r="I41" s="25">
        <f t="shared" si="3"/>
        <v>36</v>
      </c>
      <c r="J41" s="27">
        <f t="shared" si="5"/>
        <v>1</v>
      </c>
    </row>
    <row r="42" spans="1:10" ht="10.5">
      <c r="A42" s="21">
        <f t="shared" si="4"/>
        <v>35</v>
      </c>
      <c r="B42" s="22" t="s">
        <v>45</v>
      </c>
      <c r="C42" s="23">
        <v>16</v>
      </c>
      <c r="D42" s="24">
        <v>7</v>
      </c>
      <c r="E42" s="25">
        <f>RANK(D42,$D$8:$D$53)</f>
        <v>35</v>
      </c>
      <c r="F42" s="26">
        <f>(C42-D42)/D42</f>
        <v>1.2857142857142858</v>
      </c>
      <c r="G42" s="23">
        <v>35</v>
      </c>
      <c r="H42" s="24">
        <v>17</v>
      </c>
      <c r="I42" s="25">
        <f t="shared" si="3"/>
        <v>37</v>
      </c>
      <c r="J42" s="27">
        <f t="shared" si="5"/>
        <v>1.0588235294117647</v>
      </c>
    </row>
    <row r="43" spans="1:10" ht="10.5">
      <c r="A43" s="21">
        <f t="shared" si="4"/>
        <v>36</v>
      </c>
      <c r="B43" s="22" t="s">
        <v>46</v>
      </c>
      <c r="C43" s="23">
        <v>11</v>
      </c>
      <c r="D43" s="24">
        <v>8</v>
      </c>
      <c r="E43" s="25">
        <f>RANK(D43,$D$8:$D$53)</f>
        <v>34</v>
      </c>
      <c r="F43" s="26">
        <f>(C43-D43)/D43</f>
        <v>0.375</v>
      </c>
      <c r="G43" s="23">
        <v>23</v>
      </c>
      <c r="H43" s="24">
        <v>19</v>
      </c>
      <c r="I43" s="25">
        <f t="shared" si="3"/>
        <v>35</v>
      </c>
      <c r="J43" s="27">
        <f t="shared" si="5"/>
        <v>0.21052631578947367</v>
      </c>
    </row>
    <row r="44" spans="1:10" ht="10.5">
      <c r="A44" s="21">
        <f t="shared" si="4"/>
        <v>37</v>
      </c>
      <c r="B44" s="22" t="s">
        <v>47</v>
      </c>
      <c r="C44" s="23">
        <v>7</v>
      </c>
      <c r="D44" s="24">
        <v>9</v>
      </c>
      <c r="E44" s="25">
        <f>RANK(D44,$D$8:$D$53)</f>
        <v>33</v>
      </c>
      <c r="F44" s="26">
        <f>(C44-D44)/D44</f>
        <v>-0.2222222222222222</v>
      </c>
      <c r="G44" s="23">
        <v>18</v>
      </c>
      <c r="H44" s="24">
        <v>20</v>
      </c>
      <c r="I44" s="25">
        <f t="shared" si="3"/>
        <v>33</v>
      </c>
      <c r="J44" s="27">
        <f t="shared" si="5"/>
        <v>-0.1</v>
      </c>
    </row>
    <row r="45" spans="1:10" ht="10.5">
      <c r="A45" s="21">
        <f t="shared" si="4"/>
        <v>38</v>
      </c>
      <c r="B45" s="22" t="s">
        <v>48</v>
      </c>
      <c r="C45" s="23">
        <v>1</v>
      </c>
      <c r="D45" s="24" t="s">
        <v>42</v>
      </c>
      <c r="E45" s="25"/>
      <c r="F45" s="26"/>
      <c r="G45" s="23">
        <v>6</v>
      </c>
      <c r="H45" s="24">
        <v>4</v>
      </c>
      <c r="I45" s="25">
        <f t="shared" si="3"/>
        <v>39</v>
      </c>
      <c r="J45" s="27">
        <f t="shared" si="5"/>
        <v>0.5</v>
      </c>
    </row>
    <row r="46" spans="1:10" ht="10.5">
      <c r="A46" s="21">
        <f t="shared" si="4"/>
        <v>39</v>
      </c>
      <c r="B46" s="22" t="s">
        <v>49</v>
      </c>
      <c r="C46" s="23">
        <v>1</v>
      </c>
      <c r="D46" s="24">
        <v>4</v>
      </c>
      <c r="E46" s="25">
        <f>RANK(D46,$D$8:$D$53)</f>
        <v>37</v>
      </c>
      <c r="F46" s="26">
        <f>(C46-D46)/D46</f>
        <v>-0.75</v>
      </c>
      <c r="G46" s="23">
        <v>2</v>
      </c>
      <c r="H46" s="24">
        <v>6</v>
      </c>
      <c r="I46" s="25">
        <f t="shared" si="3"/>
        <v>38</v>
      </c>
      <c r="J46" s="27">
        <f t="shared" si="5"/>
        <v>-0.6666666666666666</v>
      </c>
    </row>
    <row r="47" spans="1:10" ht="10.5">
      <c r="A47" s="21">
        <f t="shared" si="4"/>
        <v>40</v>
      </c>
      <c r="B47" s="22" t="s">
        <v>50</v>
      </c>
      <c r="C47" s="23">
        <v>1</v>
      </c>
      <c r="D47" s="28" t="s">
        <v>42</v>
      </c>
      <c r="E47" s="25"/>
      <c r="F47" s="26"/>
      <c r="G47" s="23">
        <v>2</v>
      </c>
      <c r="H47" s="28">
        <v>1</v>
      </c>
      <c r="I47" s="25">
        <f t="shared" si="3"/>
        <v>42</v>
      </c>
      <c r="J47" s="27">
        <f t="shared" si="5"/>
        <v>1</v>
      </c>
    </row>
    <row r="48" spans="1:10" ht="10.5">
      <c r="A48" s="21">
        <f t="shared" si="4"/>
        <v>41</v>
      </c>
      <c r="B48" s="22" t="s">
        <v>51</v>
      </c>
      <c r="C48" s="23">
        <v>2</v>
      </c>
      <c r="D48" s="28">
        <v>1</v>
      </c>
      <c r="E48" s="25">
        <f>RANK(D48,$D$8:$D$53)</f>
        <v>39</v>
      </c>
      <c r="F48" s="26">
        <f>(C48-D48)/D48</f>
        <v>1</v>
      </c>
      <c r="G48" s="23">
        <v>2</v>
      </c>
      <c r="H48" s="28">
        <v>2</v>
      </c>
      <c r="I48" s="25">
        <f t="shared" si="3"/>
        <v>41</v>
      </c>
      <c r="J48" s="27">
        <f t="shared" si="5"/>
        <v>0</v>
      </c>
    </row>
    <row r="49" spans="1:10" ht="10.5">
      <c r="A49" s="21">
        <f t="shared" si="4"/>
        <v>42</v>
      </c>
      <c r="B49" s="22" t="s">
        <v>52</v>
      </c>
      <c r="C49" s="23" t="s">
        <v>42</v>
      </c>
      <c r="D49" s="28">
        <v>2</v>
      </c>
      <c r="E49" s="25">
        <f>RANK(D49,$D$8:$D$53)</f>
        <v>38</v>
      </c>
      <c r="F49" s="29"/>
      <c r="G49" s="23">
        <v>1</v>
      </c>
      <c r="H49" s="28">
        <v>3</v>
      </c>
      <c r="I49" s="25">
        <f t="shared" si="3"/>
        <v>40</v>
      </c>
      <c r="J49" s="27">
        <f t="shared" si="5"/>
        <v>-0.6666666666666666</v>
      </c>
    </row>
    <row r="50" spans="1:10" ht="10.5">
      <c r="A50" s="21">
        <f t="shared" si="4"/>
        <v>43</v>
      </c>
      <c r="B50" s="22" t="s">
        <v>53</v>
      </c>
      <c r="C50" s="23"/>
      <c r="D50" s="28"/>
      <c r="E50" s="25"/>
      <c r="F50" s="29"/>
      <c r="G50" s="23"/>
      <c r="H50" s="28">
        <v>20</v>
      </c>
      <c r="I50" s="25">
        <f t="shared" si="3"/>
        <v>33</v>
      </c>
      <c r="J50" s="27"/>
    </row>
    <row r="51" spans="1:10" ht="10.5">
      <c r="A51" s="21">
        <f t="shared" si="4"/>
        <v>44</v>
      </c>
      <c r="B51" s="22" t="s">
        <v>54</v>
      </c>
      <c r="C51" s="23"/>
      <c r="D51" s="28"/>
      <c r="E51" s="25"/>
      <c r="F51" s="29"/>
      <c r="G51" s="23"/>
      <c r="H51" s="28">
        <v>1</v>
      </c>
      <c r="I51" s="25">
        <f t="shared" si="3"/>
        <v>42</v>
      </c>
      <c r="J51" s="27"/>
    </row>
    <row r="52" spans="1:10" ht="10.5">
      <c r="A52" s="21">
        <f t="shared" si="4"/>
        <v>45</v>
      </c>
      <c r="B52" s="22" t="s">
        <v>55</v>
      </c>
      <c r="C52" s="23"/>
      <c r="D52" s="28">
        <v>1</v>
      </c>
      <c r="E52" s="25">
        <f>RANK(D52,$D$8:$D$53)</f>
        <v>39</v>
      </c>
      <c r="F52" s="29"/>
      <c r="G52" s="23"/>
      <c r="H52" s="28">
        <v>1</v>
      </c>
      <c r="I52" s="25">
        <f t="shared" si="3"/>
        <v>42</v>
      </c>
      <c r="J52" s="27"/>
    </row>
    <row r="53" spans="1:10" ht="11.25" thickBot="1">
      <c r="A53" s="30">
        <f t="shared" si="4"/>
        <v>46</v>
      </c>
      <c r="B53" s="31" t="s">
        <v>56</v>
      </c>
      <c r="C53" s="32"/>
      <c r="D53" s="33">
        <v>1</v>
      </c>
      <c r="E53" s="34">
        <f>RANK(D53,$D$8:$D$53)</f>
        <v>39</v>
      </c>
      <c r="F53" s="35"/>
      <c r="G53" s="32"/>
      <c r="H53" s="33">
        <v>1</v>
      </c>
      <c r="I53" s="34">
        <f t="shared" si="3"/>
        <v>42</v>
      </c>
      <c r="J53" s="36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3118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Thomadakis</dc:creator>
  <cp:keywords/>
  <dc:description/>
  <cp:lastModifiedBy>Michael Thomadakis</cp:lastModifiedBy>
  <dcterms:created xsi:type="dcterms:W3CDTF">2002-04-01T16:15:37Z</dcterms:created>
  <dcterms:modified xsi:type="dcterms:W3CDTF">2002-04-01T16:15:52Z</dcterms:modified>
  <cp:category/>
  <cp:version/>
  <cp:contentType/>
  <cp:contentStatus/>
</cp:coreProperties>
</file>