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Δ0100_JUN01" sheetId="1" r:id="rId1"/>
  </sheets>
  <externalReferences>
    <externalReference r:id="rId4"/>
    <externalReference r:id="rId5"/>
    <externalReference r:id="rId6"/>
  </externalReferences>
  <definedNames>
    <definedName name="LCV_mo_YTD" localSheetId="0">#REF!</definedName>
    <definedName name="LCV_mo_YTD">#REF!</definedName>
    <definedName name="Market_Glance_DoUs_" localSheetId="0">#REF!</definedName>
    <definedName name="Market_Glance_DoUs_">#REF!</definedName>
    <definedName name="Market_Glance_iu_" localSheetId="0">#REF!</definedName>
    <definedName name="Market_Glance_iu_">#REF!</definedName>
    <definedName name="PC_mo_YTD" localSheetId="0">#REF!</definedName>
    <definedName name="PC_mo_YTD">#REF!</definedName>
  </definedNames>
  <calcPr fullCalcOnLoad="1"/>
</workbook>
</file>

<file path=xl/sharedStrings.xml><?xml version="1.0" encoding="utf-8"?>
<sst xmlns="http://schemas.openxmlformats.org/spreadsheetml/2006/main" count="70" uniqueCount="56">
  <si>
    <t>JUN '01 -YTD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</si>
  <si>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</si>
  <si>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</si>
  <si>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</si>
  <si>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</si>
  <si>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Δ01/00</t>
  </si>
  <si>
    <t>Jun'01-YTD</t>
  </si>
  <si>
    <t>Jun'00-YTD</t>
  </si>
  <si>
    <t>Rank</t>
  </si>
  <si>
    <t>TOTAL</t>
  </si>
  <si>
    <t>OPEL</t>
  </si>
  <si>
    <t>FIAT</t>
  </si>
  <si>
    <t>HYUNDAI</t>
  </si>
  <si>
    <t>TOYOTA</t>
  </si>
  <si>
    <t>VOLKS WAGEN</t>
  </si>
  <si>
    <t>CITROEN</t>
  </si>
  <si>
    <t>SEAT</t>
  </si>
  <si>
    <t>PEUGEOT</t>
  </si>
  <si>
    <t>RENAULT</t>
  </si>
  <si>
    <t>NISSAN</t>
  </si>
  <si>
    <t>DAEWOO</t>
  </si>
  <si>
    <t>FORD</t>
  </si>
  <si>
    <t>SUZUKI</t>
  </si>
  <si>
    <t>SKODA</t>
  </si>
  <si>
    <t>AUDI</t>
  </si>
  <si>
    <t>ALFA ROMEO</t>
  </si>
  <si>
    <t>MERCEDES</t>
  </si>
  <si>
    <t>B.M.W.</t>
  </si>
  <si>
    <t>ROVER</t>
  </si>
  <si>
    <t>HONDA</t>
  </si>
  <si>
    <t>KIA MOTORS</t>
  </si>
  <si>
    <t>MITSUBISHI</t>
  </si>
  <si>
    <t>LANCIA</t>
  </si>
  <si>
    <t>SMART</t>
  </si>
  <si>
    <t>DAIHATSU</t>
  </si>
  <si>
    <t>MAZDA</t>
  </si>
  <si>
    <t>CHRYSLER</t>
  </si>
  <si>
    <t>LADA</t>
  </si>
  <si>
    <t>VOLVO</t>
  </si>
  <si>
    <t>SUBARU</t>
  </si>
  <si>
    <t>SAAB</t>
  </si>
  <si>
    <t>JAGUAR</t>
  </si>
  <si>
    <t>LEXUS</t>
  </si>
  <si>
    <t>PORSCHE</t>
  </si>
  <si>
    <t>GM</t>
  </si>
  <si>
    <t>ZASTAVA</t>
  </si>
  <si>
    <t/>
  </si>
  <si>
    <t>ASIA MOTOR</t>
  </si>
  <si>
    <t>ISUZU</t>
  </si>
  <si>
    <t>FERRARI</t>
  </si>
  <si>
    <t>MASERATI</t>
  </si>
  <si>
    <t>LOTUS</t>
  </si>
  <si>
    <t>DACIA</t>
  </si>
  <si>
    <t>TATA</t>
  </si>
  <si>
    <t>LAMBORGHINI</t>
  </si>
  <si>
    <t>PIAGGIO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</si>
</sst>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"/>
    <numFmt numFmtId="190" formatCode="mmmm\ d\,\ yyyy"/>
    <numFmt numFmtId="191" formatCode="0.0000000"/>
    <numFmt numFmtId="192" formatCode="0.000000"/>
    <numFmt numFmtId="193" formatCode="0.00000"/>
    <numFmt numFmtId="194" formatCode="0.0000"/>
    <numFmt numFmtId="195" formatCode="0.0%"/>
    <numFmt numFmtId="196" formatCode="\(#\)"/>
  </numFmts>
  <fonts count="9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10"/>
      <name val="MS Sans Serif"/>
      <family val="0"/>
    </font>
    <font>
      <sz val="10"/>
      <color indexed="8"/>
      <name val="MS Sans Serif"/>
      <family val="0"/>
    </font>
    <font>
      <sz val="8.5"/>
      <color indexed="8"/>
      <name val="Arial Greek"/>
      <family val="2"/>
    </font>
    <font>
      <b/>
      <sz val="8.5"/>
      <color indexed="8"/>
      <name val="Arial Greek"/>
      <family val="2"/>
    </font>
    <font>
      <b/>
      <sz val="8.5"/>
      <name val="Arial Greek"/>
      <family val="2"/>
    </font>
    <font>
      <sz val="8.5"/>
      <name val="Arial Greek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24" applyFont="1">
      <alignment/>
      <protection/>
    </xf>
    <xf numFmtId="0" fontId="5" fillId="0" borderId="0" xfId="24" applyFont="1" applyAlignment="1">
      <alignment horizontal="center"/>
      <protection/>
    </xf>
    <xf numFmtId="0" fontId="6" fillId="0" borderId="0" xfId="24" applyFont="1" applyAlignment="1">
      <alignment horizontal="left" vertical="center"/>
      <protection/>
    </xf>
    <xf numFmtId="0" fontId="6" fillId="0" borderId="0" xfId="24" applyFont="1" applyAlignment="1">
      <alignment horizontal="centerContinuous" vertical="center"/>
      <protection/>
    </xf>
    <xf numFmtId="0" fontId="6" fillId="0" borderId="0" xfId="24" applyFont="1" applyAlignment="1">
      <alignment horizontal="center" wrapText="1"/>
      <protection/>
    </xf>
    <xf numFmtId="0" fontId="6" fillId="0" borderId="1" xfId="24" applyFont="1" applyBorder="1">
      <alignment/>
      <protection/>
    </xf>
    <xf numFmtId="0" fontId="7" fillId="0" borderId="2" xfId="23" applyFont="1" applyBorder="1">
      <alignment/>
      <protection/>
    </xf>
    <xf numFmtId="17" fontId="6" fillId="0" borderId="3" xfId="24" applyNumberFormat="1" applyFont="1" applyBorder="1" applyAlignment="1">
      <alignment horizontal="center"/>
      <protection/>
    </xf>
    <xf numFmtId="17" fontId="6" fillId="0" borderId="4" xfId="24" applyNumberFormat="1" applyFont="1" applyBorder="1" applyAlignment="1">
      <alignment horizontal="centerContinuous"/>
      <protection/>
    </xf>
    <xf numFmtId="0" fontId="6" fillId="0" borderId="5" xfId="24" applyFont="1" applyBorder="1" applyAlignment="1">
      <alignment horizontal="centerContinuous"/>
      <protection/>
    </xf>
    <xf numFmtId="0" fontId="6" fillId="0" borderId="4" xfId="24" applyFont="1" applyBorder="1" applyAlignment="1">
      <alignment horizontal="center"/>
      <protection/>
    </xf>
    <xf numFmtId="0" fontId="6" fillId="0" borderId="6" xfId="24" applyFont="1" applyBorder="1" applyAlignment="1">
      <alignment horizontal="center"/>
      <protection/>
    </xf>
    <xf numFmtId="0" fontId="6" fillId="0" borderId="7" xfId="24" applyFont="1" applyBorder="1" applyAlignment="1">
      <alignment horizontal="left" vertical="center"/>
      <protection/>
    </xf>
    <xf numFmtId="0" fontId="7" fillId="0" borderId="8" xfId="23" applyFont="1" applyBorder="1" applyAlignment="1">
      <alignment horizontal="left" vertical="center"/>
      <protection/>
    </xf>
    <xf numFmtId="1" fontId="6" fillId="0" borderId="9" xfId="24" applyNumberFormat="1" applyFont="1" applyBorder="1" applyAlignment="1">
      <alignment horizontal="center" vertical="center"/>
      <protection/>
    </xf>
    <xf numFmtId="1" fontId="6" fillId="0" borderId="10" xfId="24" applyNumberFormat="1" applyFont="1" applyBorder="1" applyAlignment="1">
      <alignment horizontal="centerContinuous" vertical="center"/>
      <protection/>
    </xf>
    <xf numFmtId="1" fontId="6" fillId="0" borderId="11" xfId="24" applyNumberFormat="1" applyFont="1" applyBorder="1" applyAlignment="1">
      <alignment horizontal="centerContinuous" vertical="center"/>
      <protection/>
    </xf>
    <xf numFmtId="195" fontId="6" fillId="0" borderId="10" xfId="22" applyNumberFormat="1" applyFont="1" applyBorder="1" applyAlignment="1">
      <alignment horizontal="center" vertical="center"/>
    </xf>
    <xf numFmtId="195" fontId="6" fillId="0" borderId="12" xfId="22" applyNumberFormat="1" applyFont="1" applyBorder="1" applyAlignment="1">
      <alignment horizontal="center" vertical="center"/>
    </xf>
    <xf numFmtId="0" fontId="5" fillId="0" borderId="0" xfId="24" applyFont="1" applyAlignment="1">
      <alignment horizontal="left" vertical="center"/>
      <protection/>
    </xf>
    <xf numFmtId="0" fontId="5" fillId="0" borderId="1" xfId="24" applyFont="1" applyBorder="1" applyAlignment="1">
      <alignment horizontal="center"/>
      <protection/>
    </xf>
    <xf numFmtId="0" fontId="8" fillId="0" borderId="13" xfId="21" applyFont="1" applyBorder="1">
      <alignment/>
      <protection/>
    </xf>
    <xf numFmtId="0" fontId="8" fillId="0" borderId="3" xfId="21" applyFont="1" applyBorder="1" applyAlignment="1">
      <alignment horizontal="center"/>
      <protection/>
    </xf>
    <xf numFmtId="0" fontId="8" fillId="0" borderId="4" xfId="25" applyFont="1" applyBorder="1" applyAlignment="1">
      <alignment horizontal="center"/>
      <protection/>
    </xf>
    <xf numFmtId="196" fontId="5" fillId="0" borderId="5" xfId="24" applyNumberFormat="1" applyFont="1" applyBorder="1" applyAlignment="1">
      <alignment horizontal="center"/>
      <protection/>
    </xf>
    <xf numFmtId="195" fontId="5" fillId="0" borderId="4" xfId="22" applyNumberFormat="1" applyFont="1" applyBorder="1" applyAlignment="1">
      <alignment horizontal="center"/>
    </xf>
    <xf numFmtId="195" fontId="5" fillId="0" borderId="6" xfId="22" applyNumberFormat="1" applyFont="1" applyBorder="1" applyAlignment="1">
      <alignment horizontal="center"/>
    </xf>
    <xf numFmtId="0" fontId="5" fillId="0" borderId="14" xfId="24" applyFont="1" applyBorder="1" applyAlignment="1">
      <alignment horizontal="center"/>
      <protection/>
    </xf>
    <xf numFmtId="0" fontId="8" fillId="0" borderId="0" xfId="21" applyFont="1" applyBorder="1">
      <alignment/>
      <protection/>
    </xf>
    <xf numFmtId="0" fontId="8" fillId="0" borderId="15" xfId="21" applyFont="1" applyBorder="1" applyAlignment="1">
      <alignment horizontal="center"/>
      <protection/>
    </xf>
    <xf numFmtId="0" fontId="8" fillId="0" borderId="16" xfId="25" applyFont="1" applyBorder="1" applyAlignment="1">
      <alignment horizontal="center"/>
      <protection/>
    </xf>
    <xf numFmtId="196" fontId="5" fillId="0" borderId="17" xfId="24" applyNumberFormat="1" applyFont="1" applyBorder="1" applyAlignment="1">
      <alignment horizontal="center"/>
      <protection/>
    </xf>
    <xf numFmtId="195" fontId="5" fillId="0" borderId="16" xfId="22" applyNumberFormat="1" applyFont="1" applyBorder="1" applyAlignment="1">
      <alignment horizontal="center"/>
    </xf>
    <xf numFmtId="195" fontId="5" fillId="0" borderId="18" xfId="22" applyNumberFormat="1" applyFont="1" applyBorder="1" applyAlignment="1">
      <alignment horizontal="center"/>
    </xf>
    <xf numFmtId="0" fontId="5" fillId="0" borderId="16" xfId="24" applyFont="1" applyBorder="1" applyAlignment="1">
      <alignment horizontal="center"/>
      <protection/>
    </xf>
    <xf numFmtId="0" fontId="5" fillId="0" borderId="7" xfId="24" applyFont="1" applyBorder="1" applyAlignment="1">
      <alignment horizontal="center"/>
      <protection/>
    </xf>
    <xf numFmtId="0" fontId="8" fillId="0" borderId="19" xfId="21" applyFont="1" applyBorder="1">
      <alignment/>
      <protection/>
    </xf>
    <xf numFmtId="0" fontId="8" fillId="0" borderId="9" xfId="21" applyFont="1" applyBorder="1" applyAlignment="1">
      <alignment horizontal="center"/>
      <protection/>
    </xf>
    <xf numFmtId="0" fontId="5" fillId="0" borderId="10" xfId="24" applyFont="1" applyBorder="1" applyAlignment="1">
      <alignment horizontal="center"/>
      <protection/>
    </xf>
    <xf numFmtId="196" fontId="5" fillId="0" borderId="11" xfId="24" applyNumberFormat="1" applyFont="1" applyBorder="1" applyAlignment="1">
      <alignment horizontal="center"/>
      <protection/>
    </xf>
    <xf numFmtId="195" fontId="5" fillId="0" borderId="10" xfId="22" applyNumberFormat="1" applyFont="1" applyBorder="1" applyAlignment="1">
      <alignment horizontal="center"/>
    </xf>
    <xf numFmtId="195" fontId="5" fillId="0" borderId="12" xfId="22" applyNumberFormat="1" applyFont="1" applyBorder="1" applyAlignment="1">
      <alignment horizont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eb99_New" xfId="21"/>
    <cellStyle name="Percent" xfId="22"/>
    <cellStyle name="Βασικό_1998-12-b" xfId="23"/>
    <cellStyle name="Βασικό_COMPARISON98_97" xfId="24"/>
    <cellStyle name="Βασικό_Dec98_New" xfId="25"/>
    <cellStyle name="Διαχωριστικό χιλιάδων/υποδιαστολή [0]_1998-12-b" xfId="26"/>
    <cellStyle name="Διαχωριστικό χιλιάδων/υποδιαστολή_1998-12-b" xfId="27"/>
    <cellStyle name="Νομισματικό [0]_1998-12-b" xfId="28"/>
    <cellStyle name="Νομισματικό_1998-12-b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S\excel\Comparison_to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S-2000\Comparisons\2000\Apr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aa.gr/data/comparisons/Apr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et_Glance_n_"/>
      <sheetName val="Market_Glance_iu"/>
      <sheetName val="Market_Glance_n_ IU"/>
      <sheetName val="Market_Glance_DoUs "/>
      <sheetName val="Market_Glance_ALL VEH"/>
      <sheetName val="Δ0100_Jan01"/>
      <sheetName val="Δ0100_Feb01"/>
      <sheetName val="Δ0100_Mar01"/>
      <sheetName val="Δ0100_Apr01"/>
      <sheetName val="Δ0100_May01"/>
      <sheetName val="Δ0100_JUN01"/>
      <sheetName val="Δ0099_JUL00"/>
      <sheetName val="Δ0099_AUG00"/>
      <sheetName val="Δ0099_SEP00"/>
      <sheetName val="Δ0099_OCT00"/>
      <sheetName val="Δ0099_NOV00"/>
      <sheetName val="Δ0099_DEC00"/>
      <sheetName val="Per mont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375" style="1" customWidth="1"/>
    <col min="2" max="2" width="16.625" style="1" customWidth="1"/>
    <col min="3" max="3" width="8.25390625" style="1" bestFit="1" customWidth="1"/>
    <col min="4" max="4" width="5.125" style="1" bestFit="1" customWidth="1"/>
    <col min="5" max="5" width="4.875" style="1" customWidth="1"/>
    <col min="6" max="6" width="9.25390625" style="1" bestFit="1" customWidth="1"/>
    <col min="7" max="7" width="10.375" style="1" customWidth="1"/>
    <col min="8" max="8" width="5.625" style="1" bestFit="1" customWidth="1"/>
    <col min="9" max="9" width="6.125" style="2" customWidth="1"/>
    <col min="10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4.5" customHeight="1" thickBot="1">
      <c r="F5" s="2"/>
    </row>
    <row r="6" spans="1:10" ht="11.25">
      <c r="A6" s="6" t="s">
        <v>3</v>
      </c>
      <c r="B6" s="7" t="s">
        <v>4</v>
      </c>
      <c r="C6" s="8">
        <v>37043</v>
      </c>
      <c r="D6" s="9">
        <v>36678</v>
      </c>
      <c r="E6" s="10"/>
      <c r="F6" s="11" t="s">
        <v>5</v>
      </c>
      <c r="G6" s="8" t="s">
        <v>6</v>
      </c>
      <c r="H6" s="9" t="s">
        <v>7</v>
      </c>
      <c r="I6" s="10"/>
      <c r="J6" s="12" t="s">
        <v>5</v>
      </c>
    </row>
    <row r="7" spans="1:10" s="20" customFormat="1" ht="18.75" customHeight="1" thickBot="1">
      <c r="A7" s="13" t="s">
        <v>8</v>
      </c>
      <c r="B7" s="14" t="s">
        <v>9</v>
      </c>
      <c r="C7" s="15">
        <f>SUM(C8:C52)</f>
        <v>27691</v>
      </c>
      <c r="D7" s="16">
        <f>SUM(D8:D52)</f>
        <v>27365</v>
      </c>
      <c r="E7" s="17"/>
      <c r="F7" s="18">
        <f aca="true" t="shared" si="0" ref="F7:F42">(C7-D7)/D7</f>
        <v>0.01191302758998721</v>
      </c>
      <c r="G7" s="15">
        <f>SUM(G8:G52)</f>
        <v>159007</v>
      </c>
      <c r="H7" s="16">
        <f>SUM(H8:H52)</f>
        <v>166871</v>
      </c>
      <c r="I7" s="17"/>
      <c r="J7" s="19">
        <f aca="true" t="shared" si="1" ref="J7:J50">(G7-H7)/H7</f>
        <v>-0.04712622325029514</v>
      </c>
    </row>
    <row r="8" spans="1:10" ht="11.25">
      <c r="A8" s="21">
        <v>1</v>
      </c>
      <c r="B8" s="22" t="s">
        <v>10</v>
      </c>
      <c r="C8" s="23">
        <v>2920</v>
      </c>
      <c r="D8" s="24">
        <v>2226</v>
      </c>
      <c r="E8" s="25">
        <f aca="true" t="shared" si="2" ref="E8:E45">RANK(D8,$D$8:$D$52)</f>
        <v>4</v>
      </c>
      <c r="F8" s="26">
        <f t="shared" si="0"/>
        <v>0.31176999101527403</v>
      </c>
      <c r="G8" s="23">
        <v>17284</v>
      </c>
      <c r="H8" s="24">
        <v>13091</v>
      </c>
      <c r="I8" s="25">
        <f aca="true" t="shared" si="3" ref="I8:I50">RANK(H8,$H$8:$H$52)</f>
        <v>4</v>
      </c>
      <c r="J8" s="27">
        <f t="shared" si="1"/>
        <v>0.320296386830647</v>
      </c>
    </row>
    <row r="9" spans="1:10" ht="11.25">
      <c r="A9" s="28">
        <f aca="true" t="shared" si="4" ref="A9:A52">A8+1</f>
        <v>2</v>
      </c>
      <c r="B9" s="29" t="s">
        <v>11</v>
      </c>
      <c r="C9" s="30">
        <v>2327</v>
      </c>
      <c r="D9" s="31">
        <v>2729</v>
      </c>
      <c r="E9" s="32">
        <f t="shared" si="2"/>
        <v>1</v>
      </c>
      <c r="F9" s="33">
        <f t="shared" si="0"/>
        <v>-0.1473067057530231</v>
      </c>
      <c r="G9" s="30">
        <v>14303</v>
      </c>
      <c r="H9" s="31">
        <v>15084</v>
      </c>
      <c r="I9" s="32">
        <f t="shared" si="3"/>
        <v>2</v>
      </c>
      <c r="J9" s="34">
        <f t="shared" si="1"/>
        <v>-0.05177671705118006</v>
      </c>
    </row>
    <row r="10" spans="1:10" ht="11.25">
      <c r="A10" s="28">
        <f t="shared" si="4"/>
        <v>3</v>
      </c>
      <c r="B10" s="29" t="s">
        <v>12</v>
      </c>
      <c r="C10" s="30">
        <v>2863</v>
      </c>
      <c r="D10" s="31">
        <v>2429</v>
      </c>
      <c r="E10" s="32">
        <f t="shared" si="2"/>
        <v>3</v>
      </c>
      <c r="F10" s="33">
        <f t="shared" si="0"/>
        <v>0.1786743515850144</v>
      </c>
      <c r="G10" s="30">
        <v>14018</v>
      </c>
      <c r="H10" s="31">
        <v>16436</v>
      </c>
      <c r="I10" s="32">
        <f t="shared" si="3"/>
        <v>1</v>
      </c>
      <c r="J10" s="34">
        <f t="shared" si="1"/>
        <v>-0.14711608663908493</v>
      </c>
    </row>
    <row r="11" spans="1:10" ht="11.25">
      <c r="A11" s="28">
        <f t="shared" si="4"/>
        <v>4</v>
      </c>
      <c r="B11" s="29" t="s">
        <v>13</v>
      </c>
      <c r="C11" s="30">
        <v>2105</v>
      </c>
      <c r="D11" s="31">
        <v>2591</v>
      </c>
      <c r="E11" s="32">
        <f t="shared" si="2"/>
        <v>2</v>
      </c>
      <c r="F11" s="33">
        <f t="shared" si="0"/>
        <v>-0.18757236588189888</v>
      </c>
      <c r="G11" s="30">
        <v>13876</v>
      </c>
      <c r="H11" s="31">
        <v>14853</v>
      </c>
      <c r="I11" s="32">
        <f t="shared" si="3"/>
        <v>3</v>
      </c>
      <c r="J11" s="34">
        <f t="shared" si="1"/>
        <v>-0.06577795731502054</v>
      </c>
    </row>
    <row r="12" spans="1:10" ht="11.25">
      <c r="A12" s="28">
        <f t="shared" si="4"/>
        <v>5</v>
      </c>
      <c r="B12" s="29" t="s">
        <v>14</v>
      </c>
      <c r="C12" s="30">
        <v>1906</v>
      </c>
      <c r="D12" s="31">
        <v>1637</v>
      </c>
      <c r="E12" s="32">
        <f t="shared" si="2"/>
        <v>7</v>
      </c>
      <c r="F12" s="33">
        <f t="shared" si="0"/>
        <v>0.16432498472816126</v>
      </c>
      <c r="G12" s="30">
        <v>11505</v>
      </c>
      <c r="H12" s="31">
        <v>10098</v>
      </c>
      <c r="I12" s="32">
        <f t="shared" si="3"/>
        <v>6</v>
      </c>
      <c r="J12" s="34">
        <f t="shared" si="1"/>
        <v>0.13933452168746285</v>
      </c>
    </row>
    <row r="13" spans="1:10" ht="11.25">
      <c r="A13" s="28">
        <f t="shared" si="4"/>
        <v>6</v>
      </c>
      <c r="B13" s="29" t="s">
        <v>15</v>
      </c>
      <c r="C13" s="30">
        <v>2103</v>
      </c>
      <c r="D13" s="31">
        <v>2135</v>
      </c>
      <c r="E13" s="32">
        <f t="shared" si="2"/>
        <v>5</v>
      </c>
      <c r="F13" s="33">
        <f t="shared" si="0"/>
        <v>-0.014988290398126464</v>
      </c>
      <c r="G13" s="30">
        <v>11338</v>
      </c>
      <c r="H13" s="31">
        <v>12525</v>
      </c>
      <c r="I13" s="32">
        <f t="shared" si="3"/>
        <v>5</v>
      </c>
      <c r="J13" s="34">
        <f t="shared" si="1"/>
        <v>-0.09477045908183633</v>
      </c>
    </row>
    <row r="14" spans="1:10" ht="11.25">
      <c r="A14" s="28">
        <f t="shared" si="4"/>
        <v>7</v>
      </c>
      <c r="B14" s="29" t="s">
        <v>16</v>
      </c>
      <c r="C14" s="30">
        <v>1707</v>
      </c>
      <c r="D14" s="31">
        <v>1679</v>
      </c>
      <c r="E14" s="32">
        <f t="shared" si="2"/>
        <v>6</v>
      </c>
      <c r="F14" s="33">
        <f t="shared" si="0"/>
        <v>0.016676593210244194</v>
      </c>
      <c r="G14" s="30">
        <v>10170</v>
      </c>
      <c r="H14" s="31">
        <v>9972</v>
      </c>
      <c r="I14" s="32">
        <f t="shared" si="3"/>
        <v>8</v>
      </c>
      <c r="J14" s="34">
        <f t="shared" si="1"/>
        <v>0.019855595667870037</v>
      </c>
    </row>
    <row r="15" spans="1:10" ht="11.25">
      <c r="A15" s="28">
        <f t="shared" si="4"/>
        <v>8</v>
      </c>
      <c r="B15" s="29" t="s">
        <v>17</v>
      </c>
      <c r="C15" s="30">
        <v>1646</v>
      </c>
      <c r="D15" s="31">
        <v>1350</v>
      </c>
      <c r="E15" s="32">
        <f t="shared" si="2"/>
        <v>10</v>
      </c>
      <c r="F15" s="33">
        <f t="shared" si="0"/>
        <v>0.21925925925925926</v>
      </c>
      <c r="G15" s="30">
        <v>8453</v>
      </c>
      <c r="H15" s="31">
        <v>9901</v>
      </c>
      <c r="I15" s="32">
        <f t="shared" si="3"/>
        <v>9</v>
      </c>
      <c r="J15" s="34">
        <f t="shared" si="1"/>
        <v>-0.14624785375214625</v>
      </c>
    </row>
    <row r="16" spans="1:10" ht="11.25">
      <c r="A16" s="28">
        <f t="shared" si="4"/>
        <v>9</v>
      </c>
      <c r="B16" s="29" t="s">
        <v>18</v>
      </c>
      <c r="C16" s="30">
        <v>1421</v>
      </c>
      <c r="D16" s="31">
        <v>1616</v>
      </c>
      <c r="E16" s="32">
        <f t="shared" si="2"/>
        <v>8</v>
      </c>
      <c r="F16" s="33">
        <f t="shared" si="0"/>
        <v>-0.12066831683168316</v>
      </c>
      <c r="G16" s="30">
        <v>7909</v>
      </c>
      <c r="H16" s="31">
        <v>8566</v>
      </c>
      <c r="I16" s="32">
        <f t="shared" si="3"/>
        <v>10</v>
      </c>
      <c r="J16" s="34">
        <f t="shared" si="1"/>
        <v>-0.07669857576465094</v>
      </c>
    </row>
    <row r="17" spans="1:10" ht="11.25">
      <c r="A17" s="28">
        <f t="shared" si="4"/>
        <v>10</v>
      </c>
      <c r="B17" s="29" t="s">
        <v>19</v>
      </c>
      <c r="C17" s="30">
        <v>1111</v>
      </c>
      <c r="D17" s="31">
        <v>1415</v>
      </c>
      <c r="E17" s="32">
        <f t="shared" si="2"/>
        <v>9</v>
      </c>
      <c r="F17" s="33">
        <f t="shared" si="0"/>
        <v>-0.21484098939929328</v>
      </c>
      <c r="G17" s="30">
        <v>6705</v>
      </c>
      <c r="H17" s="31">
        <v>10031</v>
      </c>
      <c r="I17" s="32">
        <f t="shared" si="3"/>
        <v>7</v>
      </c>
      <c r="J17" s="34">
        <f t="shared" si="1"/>
        <v>-0.33157212640813477</v>
      </c>
    </row>
    <row r="18" spans="1:10" ht="11.25">
      <c r="A18" s="28">
        <f t="shared" si="4"/>
        <v>11</v>
      </c>
      <c r="B18" s="29" t="s">
        <v>20</v>
      </c>
      <c r="C18" s="30">
        <v>994</v>
      </c>
      <c r="D18" s="31">
        <v>1320</v>
      </c>
      <c r="E18" s="32">
        <f t="shared" si="2"/>
        <v>11</v>
      </c>
      <c r="F18" s="33">
        <f t="shared" si="0"/>
        <v>-0.24696969696969698</v>
      </c>
      <c r="G18" s="30">
        <v>6297</v>
      </c>
      <c r="H18" s="31">
        <v>7175</v>
      </c>
      <c r="I18" s="32">
        <f t="shared" si="3"/>
        <v>11</v>
      </c>
      <c r="J18" s="34">
        <f t="shared" si="1"/>
        <v>-0.12236933797909408</v>
      </c>
    </row>
    <row r="19" spans="1:10" ht="11.25">
      <c r="A19" s="28">
        <f t="shared" si="4"/>
        <v>12</v>
      </c>
      <c r="B19" s="29" t="s">
        <v>21</v>
      </c>
      <c r="C19" s="30">
        <v>1297</v>
      </c>
      <c r="D19" s="31">
        <v>701</v>
      </c>
      <c r="E19" s="32">
        <f t="shared" si="2"/>
        <v>13</v>
      </c>
      <c r="F19" s="33">
        <f t="shared" si="0"/>
        <v>0.8502139800285307</v>
      </c>
      <c r="G19" s="30">
        <v>6095</v>
      </c>
      <c r="H19" s="31">
        <v>4011</v>
      </c>
      <c r="I19" s="32">
        <f t="shared" si="3"/>
        <v>13</v>
      </c>
      <c r="J19" s="34">
        <f t="shared" si="1"/>
        <v>0.5195711792570431</v>
      </c>
    </row>
    <row r="20" spans="1:10" ht="11.25">
      <c r="A20" s="28">
        <f t="shared" si="4"/>
        <v>13</v>
      </c>
      <c r="B20" s="29" t="s">
        <v>22</v>
      </c>
      <c r="C20" s="30">
        <v>1096</v>
      </c>
      <c r="D20" s="31">
        <v>928</v>
      </c>
      <c r="E20" s="32">
        <f t="shared" si="2"/>
        <v>12</v>
      </c>
      <c r="F20" s="33">
        <f t="shared" si="0"/>
        <v>0.1810344827586207</v>
      </c>
      <c r="G20" s="30">
        <v>5797</v>
      </c>
      <c r="H20" s="31">
        <v>5890</v>
      </c>
      <c r="I20" s="32">
        <f t="shared" si="3"/>
        <v>12</v>
      </c>
      <c r="J20" s="34">
        <f t="shared" si="1"/>
        <v>-0.015789473684210527</v>
      </c>
    </row>
    <row r="21" spans="1:10" ht="11.25">
      <c r="A21" s="28">
        <f t="shared" si="4"/>
        <v>14</v>
      </c>
      <c r="B21" s="29" t="s">
        <v>23</v>
      </c>
      <c r="C21" s="30">
        <v>668</v>
      </c>
      <c r="D21" s="31">
        <v>274</v>
      </c>
      <c r="E21" s="32">
        <f t="shared" si="2"/>
        <v>22</v>
      </c>
      <c r="F21" s="33">
        <f t="shared" si="0"/>
        <v>1.437956204379562</v>
      </c>
      <c r="G21" s="30">
        <v>4363</v>
      </c>
      <c r="H21" s="31">
        <v>1746</v>
      </c>
      <c r="I21" s="32">
        <f t="shared" si="3"/>
        <v>21</v>
      </c>
      <c r="J21" s="34">
        <f t="shared" si="1"/>
        <v>1.4988545246277205</v>
      </c>
    </row>
    <row r="22" spans="1:10" ht="11.25">
      <c r="A22" s="28">
        <f t="shared" si="4"/>
        <v>15</v>
      </c>
      <c r="B22" s="29" t="s">
        <v>24</v>
      </c>
      <c r="C22" s="30">
        <v>565</v>
      </c>
      <c r="D22" s="31">
        <v>394</v>
      </c>
      <c r="E22" s="32">
        <f t="shared" si="2"/>
        <v>18</v>
      </c>
      <c r="F22" s="33">
        <f t="shared" si="0"/>
        <v>0.434010152284264</v>
      </c>
      <c r="G22" s="30">
        <v>2891</v>
      </c>
      <c r="H22" s="31">
        <v>2303</v>
      </c>
      <c r="I22" s="32">
        <f t="shared" si="3"/>
        <v>18</v>
      </c>
      <c r="J22" s="34">
        <f t="shared" si="1"/>
        <v>0.2553191489361702</v>
      </c>
    </row>
    <row r="23" spans="1:10" ht="11.25">
      <c r="A23" s="28">
        <f t="shared" si="4"/>
        <v>16</v>
      </c>
      <c r="B23" s="29" t="s">
        <v>25</v>
      </c>
      <c r="C23" s="30">
        <v>420</v>
      </c>
      <c r="D23" s="31">
        <v>437</v>
      </c>
      <c r="E23" s="32">
        <f t="shared" si="2"/>
        <v>16</v>
      </c>
      <c r="F23" s="33">
        <f t="shared" si="0"/>
        <v>-0.038901601830663615</v>
      </c>
      <c r="G23" s="30">
        <v>2891</v>
      </c>
      <c r="H23" s="31">
        <v>2716</v>
      </c>
      <c r="I23" s="32">
        <f t="shared" si="3"/>
        <v>17</v>
      </c>
      <c r="J23" s="34">
        <f t="shared" si="1"/>
        <v>0.06443298969072164</v>
      </c>
    </row>
    <row r="24" spans="1:10" ht="11.25">
      <c r="A24" s="28">
        <f t="shared" si="4"/>
        <v>17</v>
      </c>
      <c r="B24" s="29" t="s">
        <v>26</v>
      </c>
      <c r="C24" s="30">
        <v>489</v>
      </c>
      <c r="D24" s="31">
        <v>626</v>
      </c>
      <c r="E24" s="32">
        <f t="shared" si="2"/>
        <v>14</v>
      </c>
      <c r="F24" s="33">
        <f t="shared" si="0"/>
        <v>-0.21884984025559107</v>
      </c>
      <c r="G24" s="30">
        <v>2600</v>
      </c>
      <c r="H24" s="31">
        <v>3485</v>
      </c>
      <c r="I24" s="32">
        <f t="shared" si="3"/>
        <v>15</v>
      </c>
      <c r="J24" s="34">
        <f t="shared" si="1"/>
        <v>-0.2539454806312769</v>
      </c>
    </row>
    <row r="25" spans="1:10" ht="11.25">
      <c r="A25" s="28">
        <f t="shared" si="4"/>
        <v>18</v>
      </c>
      <c r="B25" s="29" t="s">
        <v>27</v>
      </c>
      <c r="C25" s="30">
        <v>357</v>
      </c>
      <c r="D25" s="31">
        <v>527</v>
      </c>
      <c r="E25" s="32">
        <f t="shared" si="2"/>
        <v>15</v>
      </c>
      <c r="F25" s="33">
        <f t="shared" si="0"/>
        <v>-0.3225806451612903</v>
      </c>
      <c r="G25" s="30">
        <v>2412</v>
      </c>
      <c r="H25" s="31">
        <v>3244</v>
      </c>
      <c r="I25" s="32">
        <f t="shared" si="3"/>
        <v>16</v>
      </c>
      <c r="J25" s="34">
        <f t="shared" si="1"/>
        <v>-0.2564734895191122</v>
      </c>
    </row>
    <row r="26" spans="1:10" ht="11.25">
      <c r="A26" s="28">
        <f t="shared" si="4"/>
        <v>19</v>
      </c>
      <c r="B26" s="29" t="s">
        <v>28</v>
      </c>
      <c r="C26" s="30">
        <v>215</v>
      </c>
      <c r="D26" s="31">
        <v>285</v>
      </c>
      <c r="E26" s="32">
        <f t="shared" si="2"/>
        <v>21</v>
      </c>
      <c r="F26" s="33">
        <f t="shared" si="0"/>
        <v>-0.24561403508771928</v>
      </c>
      <c r="G26" s="30">
        <v>1549</v>
      </c>
      <c r="H26" s="31">
        <v>1456</v>
      </c>
      <c r="I26" s="32">
        <f t="shared" si="3"/>
        <v>22</v>
      </c>
      <c r="J26" s="34">
        <f t="shared" si="1"/>
        <v>0.06387362637362637</v>
      </c>
    </row>
    <row r="27" spans="1:10" ht="11.25">
      <c r="A27" s="28">
        <f t="shared" si="4"/>
        <v>20</v>
      </c>
      <c r="B27" s="29" t="s">
        <v>29</v>
      </c>
      <c r="C27" s="30">
        <v>260</v>
      </c>
      <c r="D27" s="31">
        <v>337</v>
      </c>
      <c r="E27" s="32">
        <f t="shared" si="2"/>
        <v>20</v>
      </c>
      <c r="F27" s="33">
        <f t="shared" si="0"/>
        <v>-0.228486646884273</v>
      </c>
      <c r="G27" s="30">
        <v>1507</v>
      </c>
      <c r="H27" s="31">
        <v>1910</v>
      </c>
      <c r="I27" s="32">
        <f t="shared" si="3"/>
        <v>19</v>
      </c>
      <c r="J27" s="34">
        <f t="shared" si="1"/>
        <v>-0.21099476439790577</v>
      </c>
    </row>
    <row r="28" spans="1:10" ht="11.25">
      <c r="A28" s="28">
        <f t="shared" si="4"/>
        <v>21</v>
      </c>
      <c r="B28" s="29" t="s">
        <v>30</v>
      </c>
      <c r="C28" s="30">
        <v>217</v>
      </c>
      <c r="D28" s="31">
        <v>414</v>
      </c>
      <c r="E28" s="32">
        <f t="shared" si="2"/>
        <v>17</v>
      </c>
      <c r="F28" s="33">
        <f t="shared" si="0"/>
        <v>-0.4758454106280193</v>
      </c>
      <c r="G28" s="30">
        <v>1374</v>
      </c>
      <c r="H28" s="31">
        <v>4002</v>
      </c>
      <c r="I28" s="32">
        <f t="shared" si="3"/>
        <v>14</v>
      </c>
      <c r="J28" s="34">
        <f t="shared" si="1"/>
        <v>-0.656671664167916</v>
      </c>
    </row>
    <row r="29" spans="1:10" ht="11.25">
      <c r="A29" s="28">
        <f t="shared" si="4"/>
        <v>22</v>
      </c>
      <c r="B29" s="29" t="s">
        <v>31</v>
      </c>
      <c r="C29" s="30">
        <v>211</v>
      </c>
      <c r="D29" s="31">
        <v>354</v>
      </c>
      <c r="E29" s="32">
        <f t="shared" si="2"/>
        <v>19</v>
      </c>
      <c r="F29" s="33">
        <f t="shared" si="0"/>
        <v>-0.403954802259887</v>
      </c>
      <c r="G29" s="30">
        <v>1228</v>
      </c>
      <c r="H29" s="31">
        <v>1894</v>
      </c>
      <c r="I29" s="32">
        <f t="shared" si="3"/>
        <v>20</v>
      </c>
      <c r="J29" s="34">
        <f t="shared" si="1"/>
        <v>-0.35163674762407604</v>
      </c>
    </row>
    <row r="30" spans="1:10" ht="11.25">
      <c r="A30" s="28">
        <f t="shared" si="4"/>
        <v>23</v>
      </c>
      <c r="B30" s="29" t="s">
        <v>32</v>
      </c>
      <c r="C30" s="30">
        <v>105</v>
      </c>
      <c r="D30" s="31">
        <v>183</v>
      </c>
      <c r="E30" s="32">
        <f t="shared" si="2"/>
        <v>24</v>
      </c>
      <c r="F30" s="33">
        <f t="shared" si="0"/>
        <v>-0.4262295081967213</v>
      </c>
      <c r="G30" s="30">
        <v>717</v>
      </c>
      <c r="H30" s="31">
        <v>1207</v>
      </c>
      <c r="I30" s="32">
        <f t="shared" si="3"/>
        <v>23</v>
      </c>
      <c r="J30" s="34">
        <f t="shared" si="1"/>
        <v>-0.40596520298260147</v>
      </c>
    </row>
    <row r="31" spans="1:10" ht="11.25">
      <c r="A31" s="28">
        <f t="shared" si="4"/>
        <v>24</v>
      </c>
      <c r="B31" s="29" t="s">
        <v>33</v>
      </c>
      <c r="C31" s="30">
        <v>100</v>
      </c>
      <c r="D31" s="31">
        <v>38</v>
      </c>
      <c r="E31" s="32">
        <f t="shared" si="2"/>
        <v>31</v>
      </c>
      <c r="F31" s="33">
        <f t="shared" si="0"/>
        <v>1.631578947368421</v>
      </c>
      <c r="G31" s="30">
        <v>669</v>
      </c>
      <c r="H31" s="31">
        <v>142</v>
      </c>
      <c r="I31" s="32">
        <f t="shared" si="3"/>
        <v>31</v>
      </c>
      <c r="J31" s="34">
        <f t="shared" si="1"/>
        <v>3.711267605633803</v>
      </c>
    </row>
    <row r="32" spans="1:10" ht="11.25">
      <c r="A32" s="28">
        <f t="shared" si="4"/>
        <v>25</v>
      </c>
      <c r="B32" s="29" t="s">
        <v>34</v>
      </c>
      <c r="C32" s="30">
        <v>90</v>
      </c>
      <c r="D32" s="31">
        <v>116</v>
      </c>
      <c r="E32" s="32">
        <f t="shared" si="2"/>
        <v>26</v>
      </c>
      <c r="F32" s="33">
        <f t="shared" si="0"/>
        <v>-0.22413793103448276</v>
      </c>
      <c r="G32" s="30">
        <v>569</v>
      </c>
      <c r="H32" s="31">
        <v>995</v>
      </c>
      <c r="I32" s="32">
        <f t="shared" si="3"/>
        <v>26</v>
      </c>
      <c r="J32" s="34">
        <f t="shared" si="1"/>
        <v>-0.42814070351758793</v>
      </c>
    </row>
    <row r="33" spans="1:10" ht="11.25">
      <c r="A33" s="28">
        <f t="shared" si="4"/>
        <v>26</v>
      </c>
      <c r="B33" s="29" t="s">
        <v>35</v>
      </c>
      <c r="C33" s="30">
        <v>92</v>
      </c>
      <c r="D33" s="31">
        <v>228</v>
      </c>
      <c r="E33" s="32">
        <f t="shared" si="2"/>
        <v>23</v>
      </c>
      <c r="F33" s="33">
        <f t="shared" si="0"/>
        <v>-0.5964912280701754</v>
      </c>
      <c r="G33" s="30">
        <v>453</v>
      </c>
      <c r="H33" s="31">
        <v>1038</v>
      </c>
      <c r="I33" s="32">
        <f t="shared" si="3"/>
        <v>25</v>
      </c>
      <c r="J33" s="34">
        <f t="shared" si="1"/>
        <v>-0.5635838150289018</v>
      </c>
    </row>
    <row r="34" spans="1:10" ht="11.25">
      <c r="A34" s="28">
        <f t="shared" si="4"/>
        <v>27</v>
      </c>
      <c r="B34" s="29" t="s">
        <v>36</v>
      </c>
      <c r="C34" s="30">
        <v>67</v>
      </c>
      <c r="D34" s="31">
        <v>81</v>
      </c>
      <c r="E34" s="32">
        <f t="shared" si="2"/>
        <v>27</v>
      </c>
      <c r="F34" s="33">
        <f t="shared" si="0"/>
        <v>-0.1728395061728395</v>
      </c>
      <c r="G34" s="30">
        <v>451</v>
      </c>
      <c r="H34" s="31">
        <v>1050</v>
      </c>
      <c r="I34" s="32">
        <f t="shared" si="3"/>
        <v>24</v>
      </c>
      <c r="J34" s="34">
        <f t="shared" si="1"/>
        <v>-0.5704761904761905</v>
      </c>
    </row>
    <row r="35" spans="1:10" ht="11.25">
      <c r="A35" s="28">
        <f t="shared" si="4"/>
        <v>28</v>
      </c>
      <c r="B35" s="29" t="s">
        <v>37</v>
      </c>
      <c r="C35" s="30">
        <v>145</v>
      </c>
      <c r="D35" s="31">
        <v>127</v>
      </c>
      <c r="E35" s="32">
        <f t="shared" si="2"/>
        <v>25</v>
      </c>
      <c r="F35" s="33">
        <f t="shared" si="0"/>
        <v>0.14173228346456693</v>
      </c>
      <c r="G35" s="30">
        <v>441</v>
      </c>
      <c r="H35" s="31">
        <v>555</v>
      </c>
      <c r="I35" s="32">
        <f t="shared" si="3"/>
        <v>27</v>
      </c>
      <c r="J35" s="34">
        <f t="shared" si="1"/>
        <v>-0.20540540540540542</v>
      </c>
    </row>
    <row r="36" spans="1:10" ht="11.25">
      <c r="A36" s="28">
        <f t="shared" si="4"/>
        <v>29</v>
      </c>
      <c r="B36" s="29" t="s">
        <v>38</v>
      </c>
      <c r="C36" s="30">
        <v>46</v>
      </c>
      <c r="D36" s="31">
        <v>42</v>
      </c>
      <c r="E36" s="32">
        <f t="shared" si="2"/>
        <v>30</v>
      </c>
      <c r="F36" s="33">
        <f t="shared" si="0"/>
        <v>0.09523809523809523</v>
      </c>
      <c r="G36" s="30">
        <v>396</v>
      </c>
      <c r="H36" s="31">
        <v>380</v>
      </c>
      <c r="I36" s="32">
        <f t="shared" si="3"/>
        <v>29</v>
      </c>
      <c r="J36" s="34">
        <f t="shared" si="1"/>
        <v>0.042105263157894736</v>
      </c>
    </row>
    <row r="37" spans="1:10" ht="11.25">
      <c r="A37" s="28">
        <f t="shared" si="4"/>
        <v>30</v>
      </c>
      <c r="B37" s="29" t="s">
        <v>39</v>
      </c>
      <c r="C37" s="30">
        <v>64</v>
      </c>
      <c r="D37" s="31">
        <v>61</v>
      </c>
      <c r="E37" s="32">
        <f t="shared" si="2"/>
        <v>28</v>
      </c>
      <c r="F37" s="33">
        <f t="shared" si="0"/>
        <v>0.04918032786885246</v>
      </c>
      <c r="G37" s="30">
        <v>329</v>
      </c>
      <c r="H37" s="31">
        <v>456</v>
      </c>
      <c r="I37" s="32">
        <f t="shared" si="3"/>
        <v>28</v>
      </c>
      <c r="J37" s="34">
        <f t="shared" si="1"/>
        <v>-0.27850877192982454</v>
      </c>
    </row>
    <row r="38" spans="1:10" ht="11.25">
      <c r="A38" s="28">
        <f t="shared" si="4"/>
        <v>31</v>
      </c>
      <c r="B38" s="29" t="s">
        <v>40</v>
      </c>
      <c r="C38" s="30">
        <v>39</v>
      </c>
      <c r="D38" s="31">
        <v>52</v>
      </c>
      <c r="E38" s="32">
        <f t="shared" si="2"/>
        <v>29</v>
      </c>
      <c r="F38" s="33">
        <f t="shared" si="0"/>
        <v>-0.25</v>
      </c>
      <c r="G38" s="30">
        <v>193</v>
      </c>
      <c r="H38" s="31">
        <v>311</v>
      </c>
      <c r="I38" s="32">
        <f t="shared" si="3"/>
        <v>30</v>
      </c>
      <c r="J38" s="34">
        <f t="shared" si="1"/>
        <v>-0.37942122186495175</v>
      </c>
    </row>
    <row r="39" spans="1:10" ht="11.25">
      <c r="A39" s="28">
        <f t="shared" si="4"/>
        <v>32</v>
      </c>
      <c r="B39" s="29" t="s">
        <v>41</v>
      </c>
      <c r="C39" s="30">
        <v>17</v>
      </c>
      <c r="D39" s="31">
        <v>9</v>
      </c>
      <c r="E39" s="32">
        <f t="shared" si="2"/>
        <v>32</v>
      </c>
      <c r="F39" s="33">
        <f t="shared" si="0"/>
        <v>0.8888888888888888</v>
      </c>
      <c r="G39" s="30">
        <v>54</v>
      </c>
      <c r="H39" s="31">
        <v>133</v>
      </c>
      <c r="I39" s="32">
        <f t="shared" si="3"/>
        <v>32</v>
      </c>
      <c r="J39" s="34">
        <f t="shared" si="1"/>
        <v>-0.5939849624060151</v>
      </c>
    </row>
    <row r="40" spans="1:10" ht="11.25">
      <c r="A40" s="28">
        <f t="shared" si="4"/>
        <v>33</v>
      </c>
      <c r="B40" s="29" t="s">
        <v>42</v>
      </c>
      <c r="C40" s="30">
        <v>15</v>
      </c>
      <c r="D40" s="31">
        <v>8</v>
      </c>
      <c r="E40" s="32">
        <f t="shared" si="2"/>
        <v>33</v>
      </c>
      <c r="F40" s="33">
        <f t="shared" si="0"/>
        <v>0.875</v>
      </c>
      <c r="G40" s="30">
        <v>44</v>
      </c>
      <c r="H40" s="31">
        <v>73</v>
      </c>
      <c r="I40" s="32">
        <f t="shared" si="3"/>
        <v>33</v>
      </c>
      <c r="J40" s="34">
        <f t="shared" si="1"/>
        <v>-0.3972602739726027</v>
      </c>
    </row>
    <row r="41" spans="1:10" ht="11.25">
      <c r="A41" s="28">
        <f t="shared" si="4"/>
        <v>34</v>
      </c>
      <c r="B41" s="29" t="s">
        <v>43</v>
      </c>
      <c r="C41" s="30">
        <v>7</v>
      </c>
      <c r="D41" s="31">
        <v>7</v>
      </c>
      <c r="E41" s="32">
        <f t="shared" si="2"/>
        <v>34</v>
      </c>
      <c r="F41" s="33">
        <f t="shared" si="0"/>
        <v>0</v>
      </c>
      <c r="G41" s="30">
        <v>42</v>
      </c>
      <c r="H41" s="31">
        <v>45</v>
      </c>
      <c r="I41" s="32">
        <f t="shared" si="3"/>
        <v>34</v>
      </c>
      <c r="J41" s="34">
        <f t="shared" si="1"/>
        <v>-0.06666666666666667</v>
      </c>
    </row>
    <row r="42" spans="1:10" ht="11.25">
      <c r="A42" s="28">
        <f t="shared" si="4"/>
        <v>35</v>
      </c>
      <c r="B42" s="29" t="s">
        <v>44</v>
      </c>
      <c r="C42" s="30">
        <v>2</v>
      </c>
      <c r="D42" s="31">
        <v>3</v>
      </c>
      <c r="E42" s="32">
        <f t="shared" si="2"/>
        <v>35</v>
      </c>
      <c r="F42" s="33">
        <f t="shared" si="0"/>
        <v>-0.3333333333333333</v>
      </c>
      <c r="G42" s="30">
        <v>25</v>
      </c>
      <c r="H42" s="31">
        <v>23</v>
      </c>
      <c r="I42" s="32">
        <f t="shared" si="3"/>
        <v>35</v>
      </c>
      <c r="J42" s="34">
        <f t="shared" si="1"/>
        <v>0.08695652173913043</v>
      </c>
    </row>
    <row r="43" spans="1:10" ht="11.25">
      <c r="A43" s="28">
        <f t="shared" si="4"/>
        <v>36</v>
      </c>
      <c r="B43" s="29" t="s">
        <v>45</v>
      </c>
      <c r="C43" s="30" t="s">
        <v>46</v>
      </c>
      <c r="D43" s="31">
        <v>2</v>
      </c>
      <c r="E43" s="32">
        <f t="shared" si="2"/>
        <v>36</v>
      </c>
      <c r="F43" s="33"/>
      <c r="G43" s="30">
        <v>20</v>
      </c>
      <c r="H43" s="31">
        <v>22</v>
      </c>
      <c r="I43" s="32">
        <f t="shared" si="3"/>
        <v>36</v>
      </c>
      <c r="J43" s="34">
        <f t="shared" si="1"/>
        <v>-0.09090909090909091</v>
      </c>
    </row>
    <row r="44" spans="1:10" ht="11.25">
      <c r="A44" s="28">
        <f t="shared" si="4"/>
        <v>37</v>
      </c>
      <c r="B44" s="29" t="s">
        <v>47</v>
      </c>
      <c r="C44" s="30">
        <v>2</v>
      </c>
      <c r="D44" s="31">
        <v>1</v>
      </c>
      <c r="E44" s="32">
        <f t="shared" si="2"/>
        <v>38</v>
      </c>
      <c r="F44" s="33">
        <f>(C44-D44)/D44</f>
        <v>1</v>
      </c>
      <c r="G44" s="30">
        <v>12</v>
      </c>
      <c r="H44" s="31">
        <v>4</v>
      </c>
      <c r="I44" s="32">
        <f t="shared" si="3"/>
        <v>41</v>
      </c>
      <c r="J44" s="34">
        <f t="shared" si="1"/>
        <v>2</v>
      </c>
    </row>
    <row r="45" spans="1:10" ht="11.25">
      <c r="A45" s="28">
        <f t="shared" si="4"/>
        <v>38</v>
      </c>
      <c r="B45" s="29" t="s">
        <v>48</v>
      </c>
      <c r="C45" s="30">
        <v>1</v>
      </c>
      <c r="D45" s="31">
        <v>1</v>
      </c>
      <c r="E45" s="32">
        <f t="shared" si="2"/>
        <v>38</v>
      </c>
      <c r="F45" s="33">
        <f>(C45-D45)/D45</f>
        <v>0</v>
      </c>
      <c r="G45" s="30">
        <v>8</v>
      </c>
      <c r="H45" s="31">
        <v>3</v>
      </c>
      <c r="I45" s="32">
        <f t="shared" si="3"/>
        <v>43</v>
      </c>
      <c r="J45" s="34">
        <f t="shared" si="1"/>
        <v>1.6666666666666667</v>
      </c>
    </row>
    <row r="46" spans="1:10" ht="11.25">
      <c r="A46" s="28">
        <f t="shared" si="4"/>
        <v>39</v>
      </c>
      <c r="B46" s="29" t="s">
        <v>49</v>
      </c>
      <c r="C46" s="30">
        <v>1</v>
      </c>
      <c r="D46" s="31" t="s">
        <v>46</v>
      </c>
      <c r="E46" s="32"/>
      <c r="F46" s="33"/>
      <c r="G46" s="30">
        <v>5</v>
      </c>
      <c r="H46" s="31">
        <v>7</v>
      </c>
      <c r="I46" s="32">
        <f t="shared" si="3"/>
        <v>38</v>
      </c>
      <c r="J46" s="34">
        <f t="shared" si="1"/>
        <v>-0.2857142857142857</v>
      </c>
    </row>
    <row r="47" spans="1:10" ht="11.25">
      <c r="A47" s="28">
        <f t="shared" si="4"/>
        <v>40</v>
      </c>
      <c r="B47" s="29" t="s">
        <v>50</v>
      </c>
      <c r="C47" s="30" t="s">
        <v>46</v>
      </c>
      <c r="D47" s="35">
        <v>2</v>
      </c>
      <c r="E47" s="32"/>
      <c r="F47" s="33"/>
      <c r="G47" s="30">
        <v>5</v>
      </c>
      <c r="H47" s="35">
        <v>20</v>
      </c>
      <c r="I47" s="32">
        <f t="shared" si="3"/>
        <v>37</v>
      </c>
      <c r="J47" s="34">
        <f t="shared" si="1"/>
        <v>-0.75</v>
      </c>
    </row>
    <row r="48" spans="1:10" ht="11.25">
      <c r="A48" s="28">
        <f t="shared" si="4"/>
        <v>41</v>
      </c>
      <c r="B48" s="29" t="s">
        <v>51</v>
      </c>
      <c r="C48" s="30" t="s">
        <v>46</v>
      </c>
      <c r="D48" s="35" t="s">
        <v>46</v>
      </c>
      <c r="E48" s="32"/>
      <c r="F48" s="33"/>
      <c r="G48" s="30">
        <v>3</v>
      </c>
      <c r="H48" s="35">
        <v>6</v>
      </c>
      <c r="I48" s="32">
        <f t="shared" si="3"/>
        <v>39</v>
      </c>
      <c r="J48" s="34">
        <f t="shared" si="1"/>
        <v>-0.5</v>
      </c>
    </row>
    <row r="49" spans="1:10" ht="11.25">
      <c r="A49" s="28">
        <f t="shared" si="4"/>
        <v>42</v>
      </c>
      <c r="B49" s="29" t="s">
        <v>52</v>
      </c>
      <c r="C49" s="30" t="s">
        <v>46</v>
      </c>
      <c r="D49" s="35" t="s">
        <v>46</v>
      </c>
      <c r="E49" s="32"/>
      <c r="F49" s="33"/>
      <c r="G49" s="30">
        <v>2</v>
      </c>
      <c r="H49" s="35">
        <v>4</v>
      </c>
      <c r="I49" s="32">
        <f t="shared" si="3"/>
        <v>41</v>
      </c>
      <c r="J49" s="34">
        <f t="shared" si="1"/>
        <v>-0.5</v>
      </c>
    </row>
    <row r="50" spans="1:10" ht="11.25">
      <c r="A50" s="28">
        <f t="shared" si="4"/>
        <v>43</v>
      </c>
      <c r="B50" s="29" t="s">
        <v>53</v>
      </c>
      <c r="C50" s="30" t="s">
        <v>46</v>
      </c>
      <c r="D50" s="35" t="s">
        <v>46</v>
      </c>
      <c r="E50" s="32"/>
      <c r="F50" s="33"/>
      <c r="G50" s="30">
        <v>2</v>
      </c>
      <c r="H50" s="35">
        <v>6</v>
      </c>
      <c r="I50" s="32">
        <f t="shared" si="3"/>
        <v>39</v>
      </c>
      <c r="J50" s="34">
        <f t="shared" si="1"/>
        <v>-0.6666666666666666</v>
      </c>
    </row>
    <row r="51" spans="1:10" ht="11.25">
      <c r="A51" s="28">
        <f t="shared" si="4"/>
        <v>44</v>
      </c>
      <c r="B51" s="29" t="s">
        <v>54</v>
      </c>
      <c r="C51" s="30" t="s">
        <v>46</v>
      </c>
      <c r="D51" s="35" t="s">
        <v>46</v>
      </c>
      <c r="E51" s="32"/>
      <c r="F51" s="33"/>
      <c r="G51" s="30">
        <v>1</v>
      </c>
      <c r="H51" s="35" t="s">
        <v>46</v>
      </c>
      <c r="I51" s="32"/>
      <c r="J51" s="34"/>
    </row>
    <row r="52" spans="1:10" ht="12" thickBot="1">
      <c r="A52" s="36">
        <f t="shared" si="4"/>
        <v>45</v>
      </c>
      <c r="B52" s="37" t="s">
        <v>55</v>
      </c>
      <c r="C52" s="38" t="s">
        <v>46</v>
      </c>
      <c r="D52" s="39" t="s">
        <v>46</v>
      </c>
      <c r="E52" s="40"/>
      <c r="F52" s="41"/>
      <c r="G52" s="38">
        <v>1</v>
      </c>
      <c r="H52" s="39">
        <v>2</v>
      </c>
      <c r="I52" s="40">
        <f>RANK(H52,$H$8:$H$52)</f>
        <v>44</v>
      </c>
      <c r="J52" s="42">
        <f>(G52-H52)/H52</f>
        <v>-0.5</v>
      </c>
    </row>
  </sheetData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17225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Thomadakis</dc:creator>
  <cp:keywords/>
  <dc:description/>
  <cp:lastModifiedBy>Michael Thomadakis</cp:lastModifiedBy>
  <dcterms:created xsi:type="dcterms:W3CDTF">2001-07-02T19:32:52Z</dcterms:created>
  <dcterms:modified xsi:type="dcterms:W3CDTF">2001-07-02T19:33:19Z</dcterms:modified>
  <cp:category/>
  <cp:version/>
  <cp:contentType/>
  <cp:contentStatus/>
</cp:coreProperties>
</file>