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Δ0100_NOV01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<sst xmlns="http://schemas.openxmlformats.org/spreadsheetml/2006/main" count="77" uniqueCount="58">
  <si>
    <t>NOVEMBER '01 -YTD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</si>
  <si>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</si>
  <si>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</si>
  <si>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</si>
  <si>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</si>
  <si>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Δ01/00</t>
  </si>
  <si>
    <t>Nov'01-YTD</t>
  </si>
  <si>
    <t>Nov'00-YTD</t>
  </si>
  <si>
    <t>Rank</t>
  </si>
  <si>
    <t>TOTAL</t>
  </si>
  <si>
    <t>OPEL</t>
  </si>
  <si>
    <t>HYUNDAI</t>
  </si>
  <si>
    <t>FIAT</t>
  </si>
  <si>
    <t>TOYOTA</t>
  </si>
  <si>
    <t>VOLKS WAGEN</t>
  </si>
  <si>
    <t>CITROEN</t>
  </si>
  <si>
    <t>SEAT</t>
  </si>
  <si>
    <t>PEUGEOT</t>
  </si>
  <si>
    <t>RENAULT</t>
  </si>
  <si>
    <t>NISSAN</t>
  </si>
  <si>
    <t>FORD</t>
  </si>
  <si>
    <t>DAEWOO</t>
  </si>
  <si>
    <t>SUZUKI</t>
  </si>
  <si>
    <t>SKODA</t>
  </si>
  <si>
    <t>AUDI</t>
  </si>
  <si>
    <t>ALFA ROMEO</t>
  </si>
  <si>
    <t>MERCEDES</t>
  </si>
  <si>
    <t>B.M.W.</t>
  </si>
  <si>
    <t>HONDA</t>
  </si>
  <si>
    <t>KIA MOTORS</t>
  </si>
  <si>
    <t>ROVER</t>
  </si>
  <si>
    <t>MITSUBISHI</t>
  </si>
  <si>
    <t>LANCIA</t>
  </si>
  <si>
    <t>SMART</t>
  </si>
  <si>
    <t>LADA</t>
  </si>
  <si>
    <t>DAIHATSU</t>
  </si>
  <si>
    <t>CHRYSLER</t>
  </si>
  <si>
    <t>MAZDA</t>
  </si>
  <si>
    <t>VOLVO</t>
  </si>
  <si>
    <t>SUBARU</t>
  </si>
  <si>
    <t>SAAB</t>
  </si>
  <si>
    <t>JAGUAR</t>
  </si>
  <si>
    <t>PORSCHE</t>
  </si>
  <si>
    <t>LEXUS</t>
  </si>
  <si>
    <t>GM</t>
  </si>
  <si>
    <t/>
  </si>
  <si>
    <t>MINI</t>
  </si>
  <si>
    <t>ZASTAVA</t>
  </si>
  <si>
    <t>ISUZU</t>
  </si>
  <si>
    <t>ASIA MOTOR</t>
  </si>
  <si>
    <t>FERRARI</t>
  </si>
  <si>
    <t>MASERATI</t>
  </si>
  <si>
    <t>LOTUS</t>
  </si>
  <si>
    <t>TATA</t>
  </si>
  <si>
    <t>DACIA</t>
  </si>
  <si>
    <t>PIAGGIO</t>
  </si>
  <si>
    <t>LAMBORGHINI</t>
  </si>
  <si>
    <t>AIXAM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</si>
</sst>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9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0" xfId="24" applyFont="1" applyAlignment="1">
      <alignment horizontal="center" wrapText="1"/>
      <protection/>
    </xf>
    <xf numFmtId="0" fontId="6" fillId="0" borderId="1" xfId="24" applyFont="1" applyBorder="1">
      <alignment/>
      <protection/>
    </xf>
    <xf numFmtId="0" fontId="7" fillId="0" borderId="2" xfId="23" applyFont="1" applyBorder="1">
      <alignment/>
      <protection/>
    </xf>
    <xf numFmtId="17" fontId="6" fillId="0" borderId="1" xfId="24" applyNumberFormat="1" applyFont="1" applyBorder="1" applyAlignment="1">
      <alignment horizontal="center"/>
      <protection/>
    </xf>
    <xf numFmtId="17" fontId="6" fillId="0" borderId="1" xfId="24" applyNumberFormat="1" applyFont="1" applyBorder="1" applyAlignment="1">
      <alignment horizontal="centerContinuous"/>
      <protection/>
    </xf>
    <xf numFmtId="0" fontId="6" fillId="0" borderId="2" xfId="24" applyFont="1" applyBorder="1" applyAlignment="1">
      <alignment horizontal="centerContinuous"/>
      <protection/>
    </xf>
    <xf numFmtId="0" fontId="6" fillId="0" borderId="2" xfId="24" applyFont="1" applyBorder="1" applyAlignment="1">
      <alignment horizontal="center"/>
      <protection/>
    </xf>
    <xf numFmtId="0" fontId="6" fillId="0" borderId="3" xfId="24" applyFont="1" applyBorder="1" applyAlignment="1">
      <alignment horizontal="left" vertical="center"/>
      <protection/>
    </xf>
    <xf numFmtId="0" fontId="7" fillId="0" borderId="4" xfId="23" applyFont="1" applyBorder="1" applyAlignment="1">
      <alignment horizontal="left" vertical="center"/>
      <protection/>
    </xf>
    <xf numFmtId="1" fontId="6" fillId="0" borderId="5" xfId="24" applyNumberFormat="1" applyFont="1" applyBorder="1" applyAlignment="1">
      <alignment horizontal="centerContinuous" vertical="center"/>
      <protection/>
    </xf>
    <xf numFmtId="1" fontId="6" fillId="0" borderId="6" xfId="24" applyNumberFormat="1" applyFont="1" applyBorder="1" applyAlignment="1">
      <alignment horizontal="centerContinuous" vertical="center"/>
      <protection/>
    </xf>
    <xf numFmtId="195" fontId="6" fillId="0" borderId="6" xfId="22" applyNumberFormat="1" applyFont="1" applyBorder="1" applyAlignment="1">
      <alignment horizontal="center" vertical="center"/>
    </xf>
    <xf numFmtId="1" fontId="6" fillId="0" borderId="5" xfId="24" applyNumberFormat="1" applyFont="1" applyBorder="1" applyAlignment="1">
      <alignment horizontal="center" vertical="center"/>
      <protection/>
    </xf>
    <xf numFmtId="0" fontId="5" fillId="0" borderId="0" xfId="24" applyFont="1" applyAlignment="1">
      <alignment horizontal="left" vertical="center"/>
      <protection/>
    </xf>
    <xf numFmtId="0" fontId="5" fillId="0" borderId="1" xfId="24" applyFont="1" applyBorder="1" applyAlignment="1">
      <alignment horizontal="center"/>
      <protection/>
    </xf>
    <xf numFmtId="0" fontId="8" fillId="0" borderId="2" xfId="21" applyFont="1" applyBorder="1">
      <alignment/>
      <protection/>
    </xf>
    <xf numFmtId="0" fontId="8" fillId="0" borderId="1" xfId="21" applyFont="1" applyBorder="1" applyAlignment="1">
      <alignment horizontal="center"/>
      <protection/>
    </xf>
    <xf numFmtId="0" fontId="8" fillId="0" borderId="7" xfId="25" applyFont="1" applyBorder="1" applyAlignment="1">
      <alignment horizontal="center"/>
      <protection/>
    </xf>
    <xf numFmtId="196" fontId="5" fillId="0" borderId="7" xfId="24" applyNumberFormat="1" applyFont="1" applyBorder="1" applyAlignment="1">
      <alignment horizontal="center"/>
      <protection/>
    </xf>
    <xf numFmtId="195" fontId="5" fillId="0" borderId="2" xfId="22" applyNumberFormat="1" applyFont="1" applyBorder="1" applyAlignment="1">
      <alignment horizontal="center"/>
    </xf>
    <xf numFmtId="0" fontId="5" fillId="0" borderId="3" xfId="24" applyFont="1" applyBorder="1" applyAlignment="1">
      <alignment horizontal="center"/>
      <protection/>
    </xf>
    <xf numFmtId="0" fontId="8" fillId="0" borderId="4" xfId="21" applyFont="1" applyBorder="1">
      <alignment/>
      <protection/>
    </xf>
    <xf numFmtId="0" fontId="8" fillId="0" borderId="3" xfId="21" applyFont="1" applyBorder="1" applyAlignment="1">
      <alignment horizontal="center"/>
      <protection/>
    </xf>
    <xf numFmtId="0" fontId="8" fillId="0" borderId="0" xfId="25" applyFont="1" applyBorder="1" applyAlignment="1">
      <alignment horizontal="center"/>
      <protection/>
    </xf>
    <xf numFmtId="196" fontId="5" fillId="0" borderId="0" xfId="24" applyNumberFormat="1" applyFont="1" applyBorder="1" applyAlignment="1">
      <alignment horizontal="center"/>
      <protection/>
    </xf>
    <xf numFmtId="195" fontId="5" fillId="0" borderId="4" xfId="22" applyNumberFormat="1" applyFont="1" applyBorder="1" applyAlignment="1">
      <alignment horizontal="center"/>
    </xf>
    <xf numFmtId="0" fontId="5" fillId="0" borderId="0" xfId="24" applyFont="1" applyBorder="1" applyAlignment="1">
      <alignment horizontal="center"/>
      <protection/>
    </xf>
    <xf numFmtId="0" fontId="5" fillId="0" borderId="4" xfId="24" applyFont="1" applyBorder="1">
      <alignment/>
      <protection/>
    </xf>
    <xf numFmtId="0" fontId="5" fillId="0" borderId="5" xfId="24" applyFont="1" applyBorder="1" applyAlignment="1">
      <alignment horizontal="center"/>
      <protection/>
    </xf>
    <xf numFmtId="0" fontId="5" fillId="0" borderId="6" xfId="24" applyFont="1" applyBorder="1">
      <alignment/>
      <protection/>
    </xf>
    <xf numFmtId="0" fontId="5" fillId="0" borderId="5" xfId="24" applyFont="1" applyBorder="1">
      <alignment/>
      <protection/>
    </xf>
    <xf numFmtId="0" fontId="5" fillId="0" borderId="8" xfId="24" applyFont="1" applyBorder="1" applyAlignment="1">
      <alignment horizontal="center"/>
      <protection/>
    </xf>
    <xf numFmtId="196" fontId="5" fillId="0" borderId="8" xfId="24" applyNumberFormat="1" applyFont="1" applyBorder="1" applyAlignment="1">
      <alignment horizontal="center"/>
      <protection/>
    </xf>
    <xf numFmtId="195" fontId="5" fillId="0" borderId="6" xfId="22" applyNumberFormat="1" applyFont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Percent" xfId="22"/>
    <cellStyle name="Βασικό_1998-12-b" xfId="23"/>
    <cellStyle name="Βασικό_COMPARISON98_97" xfId="24"/>
    <cellStyle name="Βασικό_Dec98_New" xfId="25"/>
    <cellStyle name="Διαχωριστικό χιλιάδων/υποδιαστολή [0]_1998-12-b" xfId="26"/>
    <cellStyle name="Διαχωριστικό χιλιάδων/υποδιαστολή_1998-12-b" xfId="27"/>
    <cellStyle name="Νομισματικό [0]_1998-12-b" xfId="28"/>
    <cellStyle name="Νομισματικό_1998-12-b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100_Jan01"/>
      <sheetName val="Δ0100_Feb01"/>
      <sheetName val="Δ0100_Mar01"/>
      <sheetName val="Δ0100_Apr01"/>
      <sheetName val="Δ0100_May01"/>
      <sheetName val="Δ0100_JUN01"/>
      <sheetName val="Δ0100_JUL01"/>
      <sheetName val="Δ0100_AUG01"/>
      <sheetName val="Δ0100_SEP01"/>
      <sheetName val="Δ0100_OCT01"/>
      <sheetName val="Δ0100_NOV01"/>
      <sheetName val="Δ0099_DEC00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tabSelected="1" workbookViewId="0" topLeftCell="A1">
      <selection activeCell="J15" sqref="J15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37196</v>
      </c>
      <c r="D6" s="9">
        <v>36831</v>
      </c>
      <c r="E6" s="10"/>
      <c r="F6" s="11" t="s">
        <v>5</v>
      </c>
      <c r="G6" s="8" t="s">
        <v>6</v>
      </c>
      <c r="H6" s="9" t="s">
        <v>7</v>
      </c>
      <c r="I6" s="10"/>
      <c r="J6" s="11" t="s">
        <v>5</v>
      </c>
    </row>
    <row r="7" spans="1:10" s="18" customFormat="1" ht="18.75" customHeight="1" thickBot="1">
      <c r="A7" s="12" t="s">
        <v>8</v>
      </c>
      <c r="B7" s="13" t="s">
        <v>9</v>
      </c>
      <c r="C7" s="14">
        <f>SUM(C8:C54)</f>
        <v>18851</v>
      </c>
      <c r="D7" s="14">
        <f>SUM(D8:D54)</f>
        <v>20006</v>
      </c>
      <c r="E7" s="15"/>
      <c r="F7" s="16">
        <f aca="true" t="shared" si="0" ref="F7:F41">(C7-D7)/D7</f>
        <v>-0.057732680195941216</v>
      </c>
      <c r="G7" s="17">
        <f>SUM(G8:G54)</f>
        <v>267735</v>
      </c>
      <c r="H7" s="14">
        <f>SUM(H8:H54)</f>
        <v>275985</v>
      </c>
      <c r="I7" s="15"/>
      <c r="J7" s="16">
        <f aca="true" t="shared" si="1" ref="J7:J42">(G7-H7)/H7</f>
        <v>-0.029892928963530626</v>
      </c>
    </row>
    <row r="8" spans="1:10" ht="11.25">
      <c r="A8" s="19">
        <v>1</v>
      </c>
      <c r="B8" s="20" t="s">
        <v>10</v>
      </c>
      <c r="C8" s="21">
        <v>1792</v>
      </c>
      <c r="D8" s="22">
        <v>1686</v>
      </c>
      <c r="E8" s="23">
        <f aca="true" t="shared" si="2" ref="E8:E41">RANK(D8,$D$8:$D$53)</f>
        <v>3</v>
      </c>
      <c r="F8" s="24">
        <f t="shared" si="0"/>
        <v>0.06287069988137604</v>
      </c>
      <c r="G8" s="21">
        <v>28066</v>
      </c>
      <c r="H8" s="22">
        <v>22166</v>
      </c>
      <c r="I8" s="23">
        <f aca="true" t="shared" si="3" ref="I8:I42">RANK(H8,$H$8:$H$53)</f>
        <v>4</v>
      </c>
      <c r="J8" s="24">
        <f t="shared" si="1"/>
        <v>0.26617341874943606</v>
      </c>
    </row>
    <row r="9" spans="1:10" ht="11.25">
      <c r="A9" s="25">
        <f aca="true" t="shared" si="4" ref="A9:A54">A8+1</f>
        <v>2</v>
      </c>
      <c r="B9" s="26" t="s">
        <v>11</v>
      </c>
      <c r="C9" s="27">
        <v>1625</v>
      </c>
      <c r="D9" s="28">
        <v>1303</v>
      </c>
      <c r="E9" s="29">
        <f t="shared" si="2"/>
        <v>6</v>
      </c>
      <c r="F9" s="30">
        <f t="shared" si="0"/>
        <v>0.24712202609363007</v>
      </c>
      <c r="G9" s="27">
        <v>24827</v>
      </c>
      <c r="H9" s="28">
        <v>26821</v>
      </c>
      <c r="I9" s="29">
        <f t="shared" si="3"/>
        <v>1</v>
      </c>
      <c r="J9" s="30">
        <f t="shared" si="1"/>
        <v>-0.07434472987584355</v>
      </c>
    </row>
    <row r="10" spans="1:10" ht="11.25">
      <c r="A10" s="25">
        <f t="shared" si="4"/>
        <v>3</v>
      </c>
      <c r="B10" s="26" t="s">
        <v>12</v>
      </c>
      <c r="C10" s="27">
        <v>1039</v>
      </c>
      <c r="D10" s="28">
        <v>1850</v>
      </c>
      <c r="E10" s="29">
        <f t="shared" si="2"/>
        <v>1</v>
      </c>
      <c r="F10" s="30">
        <f t="shared" si="0"/>
        <v>-0.4383783783783784</v>
      </c>
      <c r="G10" s="27">
        <v>22017</v>
      </c>
      <c r="H10" s="28">
        <v>24374</v>
      </c>
      <c r="I10" s="29">
        <f t="shared" si="3"/>
        <v>3</v>
      </c>
      <c r="J10" s="30">
        <f t="shared" si="1"/>
        <v>-0.09670140313448757</v>
      </c>
    </row>
    <row r="11" spans="1:10" ht="11.25">
      <c r="A11" s="25">
        <f t="shared" si="4"/>
        <v>4</v>
      </c>
      <c r="B11" s="26" t="s">
        <v>13</v>
      </c>
      <c r="C11" s="27">
        <v>1232</v>
      </c>
      <c r="D11" s="28">
        <v>1792</v>
      </c>
      <c r="E11" s="29">
        <f t="shared" si="2"/>
        <v>2</v>
      </c>
      <c r="F11" s="30">
        <f t="shared" si="0"/>
        <v>-0.3125</v>
      </c>
      <c r="G11" s="27">
        <v>21826</v>
      </c>
      <c r="H11" s="28">
        <v>25089</v>
      </c>
      <c r="I11" s="29">
        <f t="shared" si="3"/>
        <v>2</v>
      </c>
      <c r="J11" s="30">
        <f t="shared" si="1"/>
        <v>-0.1300569970903583</v>
      </c>
    </row>
    <row r="12" spans="1:10" ht="11.25">
      <c r="A12" s="25">
        <f t="shared" si="4"/>
        <v>5</v>
      </c>
      <c r="B12" s="26" t="s">
        <v>14</v>
      </c>
      <c r="C12" s="27">
        <v>1195</v>
      </c>
      <c r="D12" s="28">
        <v>1381</v>
      </c>
      <c r="E12" s="29">
        <f t="shared" si="2"/>
        <v>5</v>
      </c>
      <c r="F12" s="30">
        <f t="shared" si="0"/>
        <v>-0.13468501086169443</v>
      </c>
      <c r="G12" s="27">
        <v>18567</v>
      </c>
      <c r="H12" s="28">
        <v>18062</v>
      </c>
      <c r="I12" s="29">
        <f t="shared" si="3"/>
        <v>6</v>
      </c>
      <c r="J12" s="30">
        <f t="shared" si="1"/>
        <v>0.02795925146716864</v>
      </c>
    </row>
    <row r="13" spans="1:10" ht="11.25">
      <c r="A13" s="25">
        <f t="shared" si="4"/>
        <v>6</v>
      </c>
      <c r="B13" s="26" t="s">
        <v>15</v>
      </c>
      <c r="C13" s="27">
        <v>1412</v>
      </c>
      <c r="D13" s="28">
        <v>1188</v>
      </c>
      <c r="E13" s="29">
        <f t="shared" si="2"/>
        <v>8</v>
      </c>
      <c r="F13" s="30">
        <f t="shared" si="0"/>
        <v>0.18855218855218855</v>
      </c>
      <c r="G13" s="27">
        <v>18354</v>
      </c>
      <c r="H13" s="28">
        <v>19999</v>
      </c>
      <c r="I13" s="29">
        <f t="shared" si="3"/>
        <v>5</v>
      </c>
      <c r="J13" s="30">
        <f t="shared" si="1"/>
        <v>-0.08225411270563528</v>
      </c>
    </row>
    <row r="14" spans="1:10" ht="11.25">
      <c r="A14" s="25">
        <f t="shared" si="4"/>
        <v>7</v>
      </c>
      <c r="B14" s="26" t="s">
        <v>16</v>
      </c>
      <c r="C14" s="27">
        <v>1195</v>
      </c>
      <c r="D14" s="28">
        <v>1669</v>
      </c>
      <c r="E14" s="29">
        <f t="shared" si="2"/>
        <v>4</v>
      </c>
      <c r="F14" s="30">
        <f t="shared" si="0"/>
        <v>-0.2840023966446974</v>
      </c>
      <c r="G14" s="27">
        <v>17379</v>
      </c>
      <c r="H14" s="28">
        <v>16365</v>
      </c>
      <c r="I14" s="29">
        <f t="shared" si="3"/>
        <v>8</v>
      </c>
      <c r="J14" s="30">
        <f t="shared" si="1"/>
        <v>0.061961503208065996</v>
      </c>
    </row>
    <row r="15" spans="1:10" ht="11.25">
      <c r="A15" s="25">
        <f t="shared" si="4"/>
        <v>8</v>
      </c>
      <c r="B15" s="26" t="s">
        <v>17</v>
      </c>
      <c r="C15" s="27">
        <v>1798</v>
      </c>
      <c r="D15" s="28">
        <v>1287</v>
      </c>
      <c r="E15" s="29">
        <f t="shared" si="2"/>
        <v>7</v>
      </c>
      <c r="F15" s="30">
        <f t="shared" si="0"/>
        <v>0.39704739704739705</v>
      </c>
      <c r="G15" s="27">
        <v>16634</v>
      </c>
      <c r="H15" s="28">
        <v>16578</v>
      </c>
      <c r="I15" s="29">
        <f t="shared" si="3"/>
        <v>7</v>
      </c>
      <c r="J15" s="30">
        <f t="shared" si="1"/>
        <v>0.0033779708046809023</v>
      </c>
    </row>
    <row r="16" spans="1:10" ht="11.25">
      <c r="A16" s="25">
        <f t="shared" si="4"/>
        <v>9</v>
      </c>
      <c r="B16" s="26" t="s">
        <v>18</v>
      </c>
      <c r="C16" s="27">
        <v>1008</v>
      </c>
      <c r="D16" s="28">
        <v>867</v>
      </c>
      <c r="E16" s="29">
        <f t="shared" si="2"/>
        <v>11</v>
      </c>
      <c r="F16" s="30">
        <f t="shared" si="0"/>
        <v>0.16262975778546712</v>
      </c>
      <c r="G16" s="27">
        <v>13501</v>
      </c>
      <c r="H16" s="28">
        <v>13476</v>
      </c>
      <c r="I16" s="29">
        <f t="shared" si="3"/>
        <v>10</v>
      </c>
      <c r="J16" s="30">
        <f t="shared" si="1"/>
        <v>0.0018551498961116059</v>
      </c>
    </row>
    <row r="17" spans="1:10" ht="11.25">
      <c r="A17" s="25">
        <f t="shared" si="4"/>
        <v>10</v>
      </c>
      <c r="B17" s="26" t="s">
        <v>19</v>
      </c>
      <c r="C17" s="27">
        <v>808</v>
      </c>
      <c r="D17" s="28">
        <v>1179</v>
      </c>
      <c r="E17" s="29">
        <f t="shared" si="2"/>
        <v>9</v>
      </c>
      <c r="F17" s="30">
        <f t="shared" si="0"/>
        <v>-0.3146734520780322</v>
      </c>
      <c r="G17" s="27">
        <v>11438</v>
      </c>
      <c r="H17" s="28">
        <v>16197</v>
      </c>
      <c r="I17" s="29">
        <f t="shared" si="3"/>
        <v>9</v>
      </c>
      <c r="J17" s="30">
        <f t="shared" si="1"/>
        <v>-0.293819843180836</v>
      </c>
    </row>
    <row r="18" spans="1:10" ht="11.25">
      <c r="A18" s="25">
        <f t="shared" si="4"/>
        <v>11</v>
      </c>
      <c r="B18" s="26" t="s">
        <v>20</v>
      </c>
      <c r="C18" s="27">
        <v>781</v>
      </c>
      <c r="D18" s="28">
        <v>633</v>
      </c>
      <c r="E18" s="29">
        <f t="shared" si="2"/>
        <v>13</v>
      </c>
      <c r="F18" s="30">
        <f t="shared" si="0"/>
        <v>0.23380726698262244</v>
      </c>
      <c r="G18" s="27">
        <v>11113</v>
      </c>
      <c r="H18" s="28">
        <v>7205</v>
      </c>
      <c r="I18" s="29">
        <f t="shared" si="3"/>
        <v>13</v>
      </c>
      <c r="J18" s="30">
        <f t="shared" si="1"/>
        <v>0.5424011103400417</v>
      </c>
    </row>
    <row r="19" spans="1:10" ht="11.25">
      <c r="A19" s="25">
        <f t="shared" si="4"/>
        <v>12</v>
      </c>
      <c r="B19" s="26" t="s">
        <v>21</v>
      </c>
      <c r="C19" s="27">
        <v>628</v>
      </c>
      <c r="D19" s="28">
        <v>918</v>
      </c>
      <c r="E19" s="29">
        <f t="shared" si="2"/>
        <v>10</v>
      </c>
      <c r="F19" s="30">
        <f t="shared" si="0"/>
        <v>-0.3159041394335512</v>
      </c>
      <c r="G19" s="27">
        <v>10877</v>
      </c>
      <c r="H19" s="28">
        <v>12414</v>
      </c>
      <c r="I19" s="29">
        <f t="shared" si="3"/>
        <v>11</v>
      </c>
      <c r="J19" s="30">
        <f t="shared" si="1"/>
        <v>-0.12381182535846624</v>
      </c>
    </row>
    <row r="20" spans="1:10" ht="11.25">
      <c r="A20" s="25">
        <f t="shared" si="4"/>
        <v>13</v>
      </c>
      <c r="B20" s="26" t="s">
        <v>22</v>
      </c>
      <c r="C20" s="27">
        <v>750</v>
      </c>
      <c r="D20" s="28">
        <v>739</v>
      </c>
      <c r="E20" s="29">
        <f t="shared" si="2"/>
        <v>12</v>
      </c>
      <c r="F20" s="30">
        <f t="shared" si="0"/>
        <v>0.014884979702300407</v>
      </c>
      <c r="G20" s="27">
        <v>9713</v>
      </c>
      <c r="H20" s="28">
        <v>9234</v>
      </c>
      <c r="I20" s="29">
        <f t="shared" si="3"/>
        <v>12</v>
      </c>
      <c r="J20" s="30">
        <f t="shared" si="1"/>
        <v>0.05187351093783842</v>
      </c>
    </row>
    <row r="21" spans="1:10" ht="11.25">
      <c r="A21" s="25">
        <f t="shared" si="4"/>
        <v>14</v>
      </c>
      <c r="B21" s="26" t="s">
        <v>23</v>
      </c>
      <c r="C21" s="27">
        <v>697</v>
      </c>
      <c r="D21" s="28">
        <v>564</v>
      </c>
      <c r="E21" s="29">
        <f t="shared" si="2"/>
        <v>14</v>
      </c>
      <c r="F21" s="30">
        <f t="shared" si="0"/>
        <v>0.23581560283687944</v>
      </c>
      <c r="G21" s="27">
        <v>7790</v>
      </c>
      <c r="H21" s="28">
        <v>4406</v>
      </c>
      <c r="I21" s="29">
        <f t="shared" si="3"/>
        <v>18</v>
      </c>
      <c r="J21" s="30">
        <f t="shared" si="1"/>
        <v>0.7680435769405356</v>
      </c>
    </row>
    <row r="22" spans="1:10" ht="11.25">
      <c r="A22" s="25">
        <f t="shared" si="4"/>
        <v>15</v>
      </c>
      <c r="B22" s="26" t="s">
        <v>24</v>
      </c>
      <c r="C22" s="27">
        <v>361</v>
      </c>
      <c r="D22" s="28">
        <v>238</v>
      </c>
      <c r="E22" s="29">
        <f t="shared" si="2"/>
        <v>19</v>
      </c>
      <c r="F22" s="30">
        <f t="shared" si="0"/>
        <v>0.5168067226890757</v>
      </c>
      <c r="G22" s="27">
        <v>4808</v>
      </c>
      <c r="H22" s="28">
        <v>3586</v>
      </c>
      <c r="I22" s="29">
        <f t="shared" si="3"/>
        <v>19</v>
      </c>
      <c r="J22" s="30">
        <f t="shared" si="1"/>
        <v>0.34076965978806467</v>
      </c>
    </row>
    <row r="23" spans="1:10" ht="11.25">
      <c r="A23" s="25">
        <f t="shared" si="4"/>
        <v>16</v>
      </c>
      <c r="B23" s="26" t="s">
        <v>25</v>
      </c>
      <c r="C23" s="27">
        <v>353</v>
      </c>
      <c r="D23" s="28">
        <v>381</v>
      </c>
      <c r="E23" s="29">
        <f t="shared" si="2"/>
        <v>15</v>
      </c>
      <c r="F23" s="30">
        <f t="shared" si="0"/>
        <v>-0.07349081364829396</v>
      </c>
      <c r="G23" s="27">
        <v>4550</v>
      </c>
      <c r="H23" s="28">
        <v>4685</v>
      </c>
      <c r="I23" s="29">
        <f t="shared" si="3"/>
        <v>17</v>
      </c>
      <c r="J23" s="30">
        <f t="shared" si="1"/>
        <v>-0.0288153681963714</v>
      </c>
    </row>
    <row r="24" spans="1:10" ht="11.25">
      <c r="A24" s="25">
        <f t="shared" si="4"/>
        <v>17</v>
      </c>
      <c r="B24" s="26" t="s">
        <v>26</v>
      </c>
      <c r="C24" s="27">
        <v>332</v>
      </c>
      <c r="D24" s="28">
        <v>334</v>
      </c>
      <c r="E24" s="29">
        <f t="shared" si="2"/>
        <v>16</v>
      </c>
      <c r="F24" s="30">
        <f t="shared" si="0"/>
        <v>-0.005988023952095809</v>
      </c>
      <c r="G24" s="27">
        <v>4428</v>
      </c>
      <c r="H24" s="28">
        <v>5275</v>
      </c>
      <c r="I24" s="29">
        <f t="shared" si="3"/>
        <v>15</v>
      </c>
      <c r="J24" s="30">
        <f t="shared" si="1"/>
        <v>-0.1605687203791469</v>
      </c>
    </row>
    <row r="25" spans="1:10" ht="11.25">
      <c r="A25" s="25">
        <f t="shared" si="4"/>
        <v>18</v>
      </c>
      <c r="B25" s="26" t="s">
        <v>27</v>
      </c>
      <c r="C25" s="27">
        <v>334</v>
      </c>
      <c r="D25" s="28">
        <v>322</v>
      </c>
      <c r="E25" s="29">
        <f t="shared" si="2"/>
        <v>17</v>
      </c>
      <c r="F25" s="30">
        <f t="shared" si="0"/>
        <v>0.037267080745341616</v>
      </c>
      <c r="G25" s="27">
        <v>4173</v>
      </c>
      <c r="H25" s="28">
        <v>5015</v>
      </c>
      <c r="I25" s="29">
        <f t="shared" si="3"/>
        <v>16</v>
      </c>
      <c r="J25" s="30">
        <f t="shared" si="1"/>
        <v>-0.16789631106679961</v>
      </c>
    </row>
    <row r="26" spans="1:10" ht="11.25">
      <c r="A26" s="25">
        <f t="shared" si="4"/>
        <v>19</v>
      </c>
      <c r="B26" s="26" t="s">
        <v>28</v>
      </c>
      <c r="C26" s="27">
        <v>250</v>
      </c>
      <c r="D26" s="28">
        <v>223</v>
      </c>
      <c r="E26" s="29">
        <f t="shared" si="2"/>
        <v>21</v>
      </c>
      <c r="F26" s="30">
        <f t="shared" si="0"/>
        <v>0.1210762331838565</v>
      </c>
      <c r="G26" s="27">
        <v>2722</v>
      </c>
      <c r="H26" s="28">
        <v>3320</v>
      </c>
      <c r="I26" s="29">
        <f t="shared" si="3"/>
        <v>20</v>
      </c>
      <c r="J26" s="30">
        <f t="shared" si="1"/>
        <v>-0.18012048192771085</v>
      </c>
    </row>
    <row r="27" spans="1:10" ht="11.25">
      <c r="A27" s="25">
        <f t="shared" si="4"/>
        <v>20</v>
      </c>
      <c r="B27" s="26" t="s">
        <v>29</v>
      </c>
      <c r="C27" s="27">
        <v>325</v>
      </c>
      <c r="D27" s="28">
        <v>165</v>
      </c>
      <c r="E27" s="29">
        <f t="shared" si="2"/>
        <v>22</v>
      </c>
      <c r="F27" s="30">
        <f t="shared" si="0"/>
        <v>0.9696969696969697</v>
      </c>
      <c r="G27" s="27">
        <v>2643</v>
      </c>
      <c r="H27" s="28">
        <v>5357</v>
      </c>
      <c r="I27" s="29">
        <f t="shared" si="3"/>
        <v>14</v>
      </c>
      <c r="J27" s="30">
        <f t="shared" si="1"/>
        <v>-0.5066268433824902</v>
      </c>
    </row>
    <row r="28" spans="1:10" ht="11.25">
      <c r="A28" s="25">
        <f t="shared" si="4"/>
        <v>21</v>
      </c>
      <c r="B28" s="26" t="s">
        <v>30</v>
      </c>
      <c r="C28" s="27">
        <v>134</v>
      </c>
      <c r="D28" s="28">
        <v>275</v>
      </c>
      <c r="E28" s="29">
        <f t="shared" si="2"/>
        <v>18</v>
      </c>
      <c r="F28" s="30">
        <f t="shared" si="0"/>
        <v>-0.5127272727272727</v>
      </c>
      <c r="G28" s="27">
        <v>2401</v>
      </c>
      <c r="H28" s="28">
        <v>2642</v>
      </c>
      <c r="I28" s="29">
        <f t="shared" si="3"/>
        <v>22</v>
      </c>
      <c r="J28" s="30">
        <f t="shared" si="1"/>
        <v>-0.09121877365632097</v>
      </c>
    </row>
    <row r="29" spans="1:10" ht="11.25">
      <c r="A29" s="25">
        <f t="shared" si="4"/>
        <v>22</v>
      </c>
      <c r="B29" s="26" t="s">
        <v>31</v>
      </c>
      <c r="C29" s="27">
        <v>169</v>
      </c>
      <c r="D29" s="28">
        <v>231</v>
      </c>
      <c r="E29" s="29">
        <f t="shared" si="2"/>
        <v>20</v>
      </c>
      <c r="F29" s="30">
        <f t="shared" si="0"/>
        <v>-0.2683982683982684</v>
      </c>
      <c r="G29" s="27">
        <v>2099</v>
      </c>
      <c r="H29" s="28">
        <v>3222</v>
      </c>
      <c r="I29" s="29">
        <f t="shared" si="3"/>
        <v>21</v>
      </c>
      <c r="J29" s="30">
        <f t="shared" si="1"/>
        <v>-0.34854127870887647</v>
      </c>
    </row>
    <row r="30" spans="1:10" ht="11.25">
      <c r="A30" s="25">
        <f t="shared" si="4"/>
        <v>23</v>
      </c>
      <c r="B30" s="26" t="s">
        <v>32</v>
      </c>
      <c r="C30" s="27">
        <v>72</v>
      </c>
      <c r="D30" s="28">
        <v>146</v>
      </c>
      <c r="E30" s="29">
        <f t="shared" si="2"/>
        <v>23</v>
      </c>
      <c r="F30" s="30">
        <f t="shared" si="0"/>
        <v>-0.5068493150684932</v>
      </c>
      <c r="G30" s="27">
        <v>1153</v>
      </c>
      <c r="H30" s="28">
        <v>1955</v>
      </c>
      <c r="I30" s="29">
        <f t="shared" si="3"/>
        <v>23</v>
      </c>
      <c r="J30" s="30">
        <f t="shared" si="1"/>
        <v>-0.41023017902813297</v>
      </c>
    </row>
    <row r="31" spans="1:10" ht="11.25">
      <c r="A31" s="25">
        <f t="shared" si="4"/>
        <v>24</v>
      </c>
      <c r="B31" s="26" t="s">
        <v>33</v>
      </c>
      <c r="C31" s="27">
        <v>74</v>
      </c>
      <c r="D31" s="28">
        <v>134</v>
      </c>
      <c r="E31" s="29">
        <f t="shared" si="2"/>
        <v>24</v>
      </c>
      <c r="F31" s="30">
        <f t="shared" si="0"/>
        <v>-0.44776119402985076</v>
      </c>
      <c r="G31" s="27">
        <v>1124</v>
      </c>
      <c r="H31" s="28">
        <v>672</v>
      </c>
      <c r="I31" s="29">
        <f t="shared" si="3"/>
        <v>29</v>
      </c>
      <c r="J31" s="30">
        <f t="shared" si="1"/>
        <v>0.6726190476190477</v>
      </c>
    </row>
    <row r="32" spans="1:10" ht="11.25">
      <c r="A32" s="25">
        <f t="shared" si="4"/>
        <v>25</v>
      </c>
      <c r="B32" s="26" t="s">
        <v>34</v>
      </c>
      <c r="C32" s="27">
        <v>89</v>
      </c>
      <c r="D32" s="28">
        <v>62</v>
      </c>
      <c r="E32" s="29">
        <f t="shared" si="2"/>
        <v>30</v>
      </c>
      <c r="F32" s="30">
        <f t="shared" si="0"/>
        <v>0.43548387096774194</v>
      </c>
      <c r="G32" s="27">
        <v>999</v>
      </c>
      <c r="H32" s="28">
        <v>1032</v>
      </c>
      <c r="I32" s="29">
        <f t="shared" si="3"/>
        <v>27</v>
      </c>
      <c r="J32" s="30">
        <f t="shared" si="1"/>
        <v>-0.03197674418604651</v>
      </c>
    </row>
    <row r="33" spans="1:10" ht="11.25">
      <c r="A33" s="25">
        <f t="shared" si="4"/>
        <v>26</v>
      </c>
      <c r="B33" s="26" t="s">
        <v>35</v>
      </c>
      <c r="C33" s="27">
        <v>74</v>
      </c>
      <c r="D33" s="28">
        <v>67</v>
      </c>
      <c r="E33" s="29">
        <f t="shared" si="2"/>
        <v>29</v>
      </c>
      <c r="F33" s="30">
        <f t="shared" si="0"/>
        <v>0.1044776119402985</v>
      </c>
      <c r="G33" s="27">
        <v>912</v>
      </c>
      <c r="H33" s="28">
        <v>1424</v>
      </c>
      <c r="I33" s="29">
        <f t="shared" si="3"/>
        <v>25</v>
      </c>
      <c r="J33" s="30">
        <f t="shared" si="1"/>
        <v>-0.3595505617977528</v>
      </c>
    </row>
    <row r="34" spans="1:10" ht="11.25">
      <c r="A34" s="25">
        <f t="shared" si="4"/>
        <v>27</v>
      </c>
      <c r="B34" s="26" t="s">
        <v>36</v>
      </c>
      <c r="C34" s="27">
        <v>85</v>
      </c>
      <c r="D34" s="28">
        <v>69</v>
      </c>
      <c r="E34" s="29">
        <f t="shared" si="2"/>
        <v>27</v>
      </c>
      <c r="F34" s="30">
        <f t="shared" si="0"/>
        <v>0.2318840579710145</v>
      </c>
      <c r="G34" s="27">
        <v>813</v>
      </c>
      <c r="H34" s="28">
        <v>1385</v>
      </c>
      <c r="I34" s="29">
        <f t="shared" si="3"/>
        <v>26</v>
      </c>
      <c r="J34" s="30">
        <f t="shared" si="1"/>
        <v>-0.41299638989169674</v>
      </c>
    </row>
    <row r="35" spans="1:10" ht="11.25">
      <c r="A35" s="25">
        <f t="shared" si="4"/>
        <v>28</v>
      </c>
      <c r="B35" s="26" t="s">
        <v>37</v>
      </c>
      <c r="C35" s="27">
        <v>76</v>
      </c>
      <c r="D35" s="28">
        <v>99</v>
      </c>
      <c r="E35" s="29">
        <f t="shared" si="2"/>
        <v>25</v>
      </c>
      <c r="F35" s="30">
        <f t="shared" si="0"/>
        <v>-0.23232323232323232</v>
      </c>
      <c r="G35" s="27">
        <v>803</v>
      </c>
      <c r="H35" s="28">
        <v>1668</v>
      </c>
      <c r="I35" s="29">
        <f t="shared" si="3"/>
        <v>24</v>
      </c>
      <c r="J35" s="30">
        <f t="shared" si="1"/>
        <v>-0.5185851318944844</v>
      </c>
    </row>
    <row r="36" spans="1:10" ht="11.25">
      <c r="A36" s="25">
        <f t="shared" si="4"/>
        <v>29</v>
      </c>
      <c r="B36" s="26" t="s">
        <v>38</v>
      </c>
      <c r="C36" s="27">
        <v>47</v>
      </c>
      <c r="D36" s="28">
        <v>69</v>
      </c>
      <c r="E36" s="29">
        <f t="shared" si="2"/>
        <v>27</v>
      </c>
      <c r="F36" s="30">
        <f t="shared" si="0"/>
        <v>-0.3188405797101449</v>
      </c>
      <c r="G36" s="27">
        <v>614</v>
      </c>
      <c r="H36" s="28">
        <v>652</v>
      </c>
      <c r="I36" s="29">
        <f t="shared" si="3"/>
        <v>30</v>
      </c>
      <c r="J36" s="30">
        <f t="shared" si="1"/>
        <v>-0.05828220858895705</v>
      </c>
    </row>
    <row r="37" spans="1:10" ht="11.25">
      <c r="A37" s="25">
        <f t="shared" si="4"/>
        <v>30</v>
      </c>
      <c r="B37" s="26" t="s">
        <v>39</v>
      </c>
      <c r="C37" s="27">
        <v>41</v>
      </c>
      <c r="D37" s="28">
        <v>71</v>
      </c>
      <c r="E37" s="29">
        <f t="shared" si="2"/>
        <v>26</v>
      </c>
      <c r="F37" s="30">
        <f t="shared" si="0"/>
        <v>-0.4225352112676056</v>
      </c>
      <c r="G37" s="27">
        <v>565</v>
      </c>
      <c r="H37" s="28">
        <v>734</v>
      </c>
      <c r="I37" s="29">
        <f t="shared" si="3"/>
        <v>28</v>
      </c>
      <c r="J37" s="30">
        <f t="shared" si="1"/>
        <v>-0.23024523160762944</v>
      </c>
    </row>
    <row r="38" spans="1:10" ht="11.25">
      <c r="A38" s="25">
        <f t="shared" si="4"/>
        <v>31</v>
      </c>
      <c r="B38" s="26" t="s">
        <v>40</v>
      </c>
      <c r="C38" s="27">
        <v>30</v>
      </c>
      <c r="D38" s="28">
        <v>36</v>
      </c>
      <c r="E38" s="29">
        <f t="shared" si="2"/>
        <v>31</v>
      </c>
      <c r="F38" s="30">
        <f t="shared" si="0"/>
        <v>-0.16666666666666666</v>
      </c>
      <c r="G38" s="27">
        <v>348</v>
      </c>
      <c r="H38" s="28">
        <v>455</v>
      </c>
      <c r="I38" s="29">
        <f t="shared" si="3"/>
        <v>31</v>
      </c>
      <c r="J38" s="30">
        <f t="shared" si="1"/>
        <v>-0.23516483516483516</v>
      </c>
    </row>
    <row r="39" spans="1:10" ht="11.25">
      <c r="A39" s="25">
        <f t="shared" si="4"/>
        <v>32</v>
      </c>
      <c r="B39" s="26" t="s">
        <v>41</v>
      </c>
      <c r="C39" s="27">
        <v>12</v>
      </c>
      <c r="D39" s="28">
        <v>8</v>
      </c>
      <c r="E39" s="29">
        <f t="shared" si="2"/>
        <v>33</v>
      </c>
      <c r="F39" s="30">
        <f t="shared" si="0"/>
        <v>0.5</v>
      </c>
      <c r="G39" s="27">
        <v>151</v>
      </c>
      <c r="H39" s="28">
        <v>178</v>
      </c>
      <c r="I39" s="29">
        <f t="shared" si="3"/>
        <v>32</v>
      </c>
      <c r="J39" s="30">
        <f t="shared" si="1"/>
        <v>-0.15168539325842698</v>
      </c>
    </row>
    <row r="40" spans="1:10" ht="11.25">
      <c r="A40" s="25">
        <f t="shared" si="4"/>
        <v>33</v>
      </c>
      <c r="B40" s="26" t="s">
        <v>42</v>
      </c>
      <c r="C40" s="27">
        <v>7</v>
      </c>
      <c r="D40" s="28">
        <v>2</v>
      </c>
      <c r="E40" s="29">
        <f t="shared" si="2"/>
        <v>35</v>
      </c>
      <c r="F40" s="30">
        <f t="shared" si="0"/>
        <v>2.5</v>
      </c>
      <c r="G40" s="27">
        <v>79</v>
      </c>
      <c r="H40" s="28">
        <v>69</v>
      </c>
      <c r="I40" s="29">
        <f t="shared" si="3"/>
        <v>34</v>
      </c>
      <c r="J40" s="30">
        <f t="shared" si="1"/>
        <v>0.14492753623188406</v>
      </c>
    </row>
    <row r="41" spans="1:10" ht="11.25">
      <c r="A41" s="25">
        <f t="shared" si="4"/>
        <v>34</v>
      </c>
      <c r="B41" s="26" t="s">
        <v>43</v>
      </c>
      <c r="C41" s="27">
        <v>5</v>
      </c>
      <c r="D41" s="28">
        <v>10</v>
      </c>
      <c r="E41" s="29">
        <f t="shared" si="2"/>
        <v>32</v>
      </c>
      <c r="F41" s="30">
        <f t="shared" si="0"/>
        <v>-0.5</v>
      </c>
      <c r="G41" s="27">
        <v>77</v>
      </c>
      <c r="H41" s="28">
        <v>122</v>
      </c>
      <c r="I41" s="29">
        <f t="shared" si="3"/>
        <v>33</v>
      </c>
      <c r="J41" s="30">
        <f t="shared" si="1"/>
        <v>-0.36885245901639346</v>
      </c>
    </row>
    <row r="42" spans="1:10" ht="11.25">
      <c r="A42" s="25">
        <f t="shared" si="4"/>
        <v>35</v>
      </c>
      <c r="B42" s="26" t="s">
        <v>44</v>
      </c>
      <c r="C42" s="27">
        <v>6</v>
      </c>
      <c r="D42" s="28" t="s">
        <v>45</v>
      </c>
      <c r="E42" s="29"/>
      <c r="F42" s="30"/>
      <c r="G42" s="27">
        <v>50</v>
      </c>
      <c r="H42" s="28">
        <v>41</v>
      </c>
      <c r="I42" s="29">
        <f t="shared" si="3"/>
        <v>35</v>
      </c>
      <c r="J42" s="30">
        <f t="shared" si="1"/>
        <v>0.21951219512195122</v>
      </c>
    </row>
    <row r="43" spans="1:10" ht="11.25">
      <c r="A43" s="25">
        <f t="shared" si="4"/>
        <v>36</v>
      </c>
      <c r="B43" s="26" t="s">
        <v>46</v>
      </c>
      <c r="C43" s="27">
        <v>11</v>
      </c>
      <c r="D43" s="28" t="s">
        <v>45</v>
      </c>
      <c r="E43" s="29"/>
      <c r="F43" s="30"/>
      <c r="G43" s="27">
        <v>27</v>
      </c>
      <c r="H43" s="28" t="s">
        <v>45</v>
      </c>
      <c r="I43" s="29"/>
      <c r="J43" s="30"/>
    </row>
    <row r="44" spans="1:10" ht="11.25">
      <c r="A44" s="25">
        <f t="shared" si="4"/>
        <v>37</v>
      </c>
      <c r="B44" s="26" t="s">
        <v>47</v>
      </c>
      <c r="C44" s="27" t="s">
        <v>45</v>
      </c>
      <c r="D44" s="28">
        <v>4</v>
      </c>
      <c r="E44" s="29">
        <f>RANK(D44,$D$8:$D$53)</f>
        <v>34</v>
      </c>
      <c r="F44" s="30"/>
      <c r="G44" s="27">
        <v>20</v>
      </c>
      <c r="H44" s="28">
        <v>30</v>
      </c>
      <c r="I44" s="29">
        <f aca="true" t="shared" si="5" ref="I44:I52">RANK(H44,$H$8:$H$53)</f>
        <v>36</v>
      </c>
      <c r="J44" s="30">
        <f aca="true" t="shared" si="6" ref="J44:J52">(G44-H44)/H44</f>
        <v>-0.3333333333333333</v>
      </c>
    </row>
    <row r="45" spans="1:10" ht="11.25">
      <c r="A45" s="25">
        <f t="shared" si="4"/>
        <v>38</v>
      </c>
      <c r="B45" s="26" t="s">
        <v>48</v>
      </c>
      <c r="C45" s="27">
        <v>1</v>
      </c>
      <c r="D45" s="28" t="s">
        <v>45</v>
      </c>
      <c r="E45" s="29"/>
      <c r="F45" s="30"/>
      <c r="G45" s="27">
        <v>13</v>
      </c>
      <c r="H45" s="28">
        <v>7</v>
      </c>
      <c r="I45" s="29">
        <f t="shared" si="5"/>
        <v>41</v>
      </c>
      <c r="J45" s="30">
        <f t="shared" si="6"/>
        <v>0.8571428571428571</v>
      </c>
    </row>
    <row r="46" spans="1:10" ht="11.25">
      <c r="A46" s="25">
        <f t="shared" si="4"/>
        <v>39</v>
      </c>
      <c r="B46" s="26" t="s">
        <v>49</v>
      </c>
      <c r="C46" s="27" t="s">
        <v>45</v>
      </c>
      <c r="D46" s="28">
        <v>1</v>
      </c>
      <c r="E46" s="29">
        <f>RANK(D46,$D$8:$D$53)</f>
        <v>36</v>
      </c>
      <c r="F46" s="30"/>
      <c r="G46" s="27">
        <v>12</v>
      </c>
      <c r="H46" s="28">
        <v>6</v>
      </c>
      <c r="I46" s="29">
        <f t="shared" si="5"/>
        <v>42</v>
      </c>
      <c r="J46" s="30">
        <f t="shared" si="6"/>
        <v>1</v>
      </c>
    </row>
    <row r="47" spans="1:10" ht="11.25">
      <c r="A47" s="25">
        <f t="shared" si="4"/>
        <v>40</v>
      </c>
      <c r="B47" s="26" t="s">
        <v>50</v>
      </c>
      <c r="C47" s="27" t="s">
        <v>45</v>
      </c>
      <c r="D47" s="31" t="s">
        <v>45</v>
      </c>
      <c r="E47" s="29"/>
      <c r="F47" s="30"/>
      <c r="G47" s="27">
        <v>12</v>
      </c>
      <c r="H47" s="31">
        <v>12</v>
      </c>
      <c r="I47" s="29">
        <f t="shared" si="5"/>
        <v>38</v>
      </c>
      <c r="J47" s="30">
        <f t="shared" si="6"/>
        <v>0</v>
      </c>
    </row>
    <row r="48" spans="1:10" ht="11.25">
      <c r="A48" s="25">
        <f t="shared" si="4"/>
        <v>41</v>
      </c>
      <c r="B48" s="26" t="s">
        <v>51</v>
      </c>
      <c r="C48" s="27">
        <v>1</v>
      </c>
      <c r="D48" s="31">
        <v>1</v>
      </c>
      <c r="E48" s="29"/>
      <c r="F48" s="30"/>
      <c r="G48" s="27">
        <v>11</v>
      </c>
      <c r="H48" s="31">
        <v>27</v>
      </c>
      <c r="I48" s="29">
        <f t="shared" si="5"/>
        <v>37</v>
      </c>
      <c r="J48" s="30">
        <f t="shared" si="6"/>
        <v>-0.5925925925925926</v>
      </c>
    </row>
    <row r="49" spans="1:10" ht="11.25">
      <c r="A49" s="25">
        <f t="shared" si="4"/>
        <v>42</v>
      </c>
      <c r="B49" s="26" t="s">
        <v>52</v>
      </c>
      <c r="C49" s="27">
        <v>2</v>
      </c>
      <c r="D49" s="31">
        <v>1</v>
      </c>
      <c r="E49" s="29"/>
      <c r="F49" s="30"/>
      <c r="G49" s="27">
        <v>11</v>
      </c>
      <c r="H49" s="31">
        <v>9</v>
      </c>
      <c r="I49" s="29">
        <f t="shared" si="5"/>
        <v>40</v>
      </c>
      <c r="J49" s="30">
        <f t="shared" si="6"/>
        <v>0.2222222222222222</v>
      </c>
    </row>
    <row r="50" spans="1:10" ht="11.25">
      <c r="A50" s="25">
        <f t="shared" si="4"/>
        <v>43</v>
      </c>
      <c r="B50" s="26" t="s">
        <v>53</v>
      </c>
      <c r="C50" s="27" t="s">
        <v>45</v>
      </c>
      <c r="D50" s="31">
        <v>1</v>
      </c>
      <c r="E50" s="29">
        <f>RANK(D50,$D$8:$D$53)</f>
        <v>36</v>
      </c>
      <c r="F50" s="30"/>
      <c r="G50" s="27">
        <v>6</v>
      </c>
      <c r="H50" s="31">
        <v>11</v>
      </c>
      <c r="I50" s="29">
        <f t="shared" si="5"/>
        <v>39</v>
      </c>
      <c r="J50" s="30">
        <f t="shared" si="6"/>
        <v>-0.45454545454545453</v>
      </c>
    </row>
    <row r="51" spans="1:10" ht="11.25">
      <c r="A51" s="25">
        <f t="shared" si="4"/>
        <v>44</v>
      </c>
      <c r="B51" s="32" t="s">
        <v>54</v>
      </c>
      <c r="C51" s="25" t="s">
        <v>45</v>
      </c>
      <c r="D51" s="31" t="s">
        <v>45</v>
      </c>
      <c r="E51" s="29"/>
      <c r="F51" s="30"/>
      <c r="G51" s="25">
        <v>5</v>
      </c>
      <c r="H51" s="31">
        <v>5</v>
      </c>
      <c r="I51" s="29">
        <f t="shared" si="5"/>
        <v>43</v>
      </c>
      <c r="J51" s="30">
        <f t="shared" si="6"/>
        <v>0</v>
      </c>
    </row>
    <row r="52" spans="1:10" ht="11.25">
      <c r="A52" s="25">
        <f t="shared" si="4"/>
        <v>45</v>
      </c>
      <c r="B52" s="32" t="s">
        <v>55</v>
      </c>
      <c r="C52" s="25" t="s">
        <v>45</v>
      </c>
      <c r="D52" s="31" t="s">
        <v>45</v>
      </c>
      <c r="E52" s="29"/>
      <c r="F52" s="30"/>
      <c r="G52" s="25">
        <v>2</v>
      </c>
      <c r="H52" s="31">
        <v>3</v>
      </c>
      <c r="I52" s="29">
        <f t="shared" si="5"/>
        <v>44</v>
      </c>
      <c r="J52" s="30">
        <f t="shared" si="6"/>
        <v>-0.3333333333333333</v>
      </c>
    </row>
    <row r="53" spans="1:10" ht="11.25">
      <c r="A53" s="25">
        <f t="shared" si="4"/>
        <v>46</v>
      </c>
      <c r="B53" s="32" t="s">
        <v>56</v>
      </c>
      <c r="C53" s="25" t="s">
        <v>45</v>
      </c>
      <c r="D53" s="31" t="s">
        <v>45</v>
      </c>
      <c r="E53" s="29"/>
      <c r="F53" s="30"/>
      <c r="G53" s="25">
        <v>1</v>
      </c>
      <c r="H53" s="31" t="s">
        <v>45</v>
      </c>
      <c r="I53" s="29"/>
      <c r="J53" s="30"/>
    </row>
    <row r="54" spans="1:10" ht="12" thickBot="1">
      <c r="A54" s="33">
        <f t="shared" si="4"/>
        <v>47</v>
      </c>
      <c r="B54" s="34" t="s">
        <v>57</v>
      </c>
      <c r="C54" s="35" t="s">
        <v>45</v>
      </c>
      <c r="D54" s="36" t="s">
        <v>45</v>
      </c>
      <c r="E54" s="37"/>
      <c r="F54" s="34"/>
      <c r="G54" s="33">
        <v>1</v>
      </c>
      <c r="H54" s="36" t="s">
        <v>45</v>
      </c>
      <c r="I54" s="37"/>
      <c r="J54" s="38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547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Thomadakis</dc:creator>
  <cp:keywords/>
  <dc:description/>
  <cp:lastModifiedBy>Michael Thomadakis</cp:lastModifiedBy>
  <dcterms:created xsi:type="dcterms:W3CDTF">2001-12-03T18:55:22Z</dcterms:created>
  <dcterms:modified xsi:type="dcterms:W3CDTF">2001-12-03T18:55:42Z</dcterms:modified>
  <cp:category/>
  <cp:version/>
  <cp:contentType/>
  <cp:contentStatus/>
</cp:coreProperties>
</file>