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March16" sheetId="1" r:id="rId1"/>
  </sheets>
  <definedNames>
    <definedName name="_xlnm.Print_Area" localSheetId="0">D1615_March16!$A$1:$K$42</definedName>
  </definedNames>
  <calcPr calcId="145621"/>
</workbook>
</file>

<file path=xl/calcChain.xml><?xml version="1.0" encoding="utf-8"?>
<calcChain xmlns="http://schemas.openxmlformats.org/spreadsheetml/2006/main">
  <c r="K44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8" i="1"/>
  <c r="G4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I7" i="1"/>
  <c r="H7" i="1"/>
  <c r="E7" i="1"/>
  <c r="C7" i="1"/>
  <c r="K43" i="1"/>
  <c r="G43" i="1"/>
  <c r="A43" i="1"/>
  <c r="A44" i="1" s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<sst xmlns="http://schemas.openxmlformats.org/spreadsheetml/2006/main" count="49" uniqueCount="49">
  <si>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</si>
  <si>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</si>
  <si>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</si>
  <si>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</si>
  <si>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</si>
  <si>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</si>
  <si>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</si>
  <si>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</si>
  <si>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</si>
  <si>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</si>
  <si>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</si>
  <si>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</si>
  <si>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</si>
  <si>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</si>
  <si>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</si>
  <si>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</si>
  <si>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</si>
  <si>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</si>
  <si>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</si>
  <si>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</si>
  <si>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</si>
  <si>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</si>
  <si>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</si>
  <si>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</si>
  <si>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</si>
  <si>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</si>
  <si>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</si>
  <si>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</si>
  <si>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</si>
  <si>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</si>
  <si>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</si>
  <si>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</si>
  <si>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</si>
  <si>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</si>
  <si>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</si>
  <si>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</si>
  <si>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</si>
  <si>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</si>
  <si>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</si>
  <si>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</si>
  <si>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</si>
  <si>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</si>
  <si>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March '16 -YTD</t>
  </si>
  <si>
    <t>Mar. '16</t>
  </si>
  <si>
    <t>Mar. '15</t>
  </si>
  <si>
    <t>Mar. '16-YTD</t>
  </si>
  <si>
    <t>Mar. '15-YTD</t>
  </si>
  <si>
    <t>DETHLEFFS</t>
  </si>
  <si>
    <t>SH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</si>
</sst>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4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42</v>
      </c>
      <c r="B2" s="4"/>
      <c r="C2" s="4"/>
      <c r="D2" s="4"/>
    </row>
    <row r="3" spans="1:11" ht="17.2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3" t="s">
        <v>43</v>
      </c>
      <c r="D6" s="44"/>
      <c r="E6" s="45" t="s">
        <v>44</v>
      </c>
      <c r="F6" s="46"/>
      <c r="G6" s="7" t="s">
        <v>41</v>
      </c>
      <c r="H6" s="8" t="s">
        <v>45</v>
      </c>
      <c r="I6" s="45" t="s">
        <v>46</v>
      </c>
      <c r="J6" s="46"/>
      <c r="K6" s="9" t="str">
        <f>G6</f>
        <v>% D16/15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0">
        <f>SUM(C8:C44)</f>
        <v>6316</v>
      </c>
      <c r="D7" s="41"/>
      <c r="E7" s="12">
        <f>SUM(E8:E44)</f>
        <v>6529</v>
      </c>
      <c r="F7" s="13"/>
      <c r="G7" s="14">
        <f t="shared" ref="G7" si="0">(C7-E7)/E7</f>
        <v>-3.2623678970745904E-2</v>
      </c>
      <c r="H7" s="15">
        <f>SUM(H8:H44)</f>
        <v>15326</v>
      </c>
      <c r="I7" s="16">
        <f>SUM(I8:I44)</f>
        <v>17271</v>
      </c>
      <c r="J7" s="13"/>
      <c r="K7" s="17">
        <f t="shared" ref="K7" si="1">(H7-I7)/I7</f>
        <v>-0.11261652481037578</v>
      </c>
    </row>
    <row r="8" spans="1:11" ht="12.75" x14ac:dyDescent="0.2">
      <c r="A8" s="23">
        <v>1</v>
      </c>
      <c r="B8" s="24" t="s">
        <v>8</v>
      </c>
      <c r="C8" s="25">
        <v>1245</v>
      </c>
      <c r="D8" s="26">
        <f>RANK(C8,$C$8:$C$44)</f>
        <v>1</v>
      </c>
      <c r="E8" s="27">
        <v>716</v>
      </c>
      <c r="F8" s="26">
        <f>RANK(E8,$E$8:$E$44)</f>
        <v>2</v>
      </c>
      <c r="G8" s="19">
        <f t="shared" ref="G8:G41" si="2">IF(ISERROR((C8-E8)/E8), IF(E8=0,IF(C8&gt;0,1,IF(C8=0,0,((C8-E8)/E8)))),(C8-E8)/E8)</f>
        <v>0.73882681564245811</v>
      </c>
      <c r="H8" s="28">
        <v>1812</v>
      </c>
      <c r="I8" s="29">
        <v>1563</v>
      </c>
      <c r="J8" s="26">
        <f>RANK(I8,$I$8:$I$44)</f>
        <v>3</v>
      </c>
      <c r="K8" s="21">
        <f t="shared" ref="K8:K41" si="3">IF(ISERROR((H8-I8)/I8), IF(I8=0,IF(H8&gt;0,1,IF(H8=0,0,((H8-I8)/I8)))),(H8-I8)/I8)</f>
        <v>0.15930902111324377</v>
      </c>
    </row>
    <row r="9" spans="1:11" ht="12.75" x14ac:dyDescent="0.2">
      <c r="A9" s="30">
        <f t="shared" ref="A9:A44" si="4">A8+1</f>
        <v>2</v>
      </c>
      <c r="B9" s="24" t="s">
        <v>6</v>
      </c>
      <c r="C9" s="31">
        <v>535</v>
      </c>
      <c r="D9" s="26">
        <f t="shared" ref="D9:D44" si="5">RANK(C9,$C$8:$C$44)</f>
        <v>3</v>
      </c>
      <c r="E9" s="32">
        <v>629</v>
      </c>
      <c r="F9" s="26">
        <f t="shared" ref="F9:F44" si="6">RANK(E9,$E$8:$E$44)</f>
        <v>3</v>
      </c>
      <c r="G9" s="19">
        <f t="shared" si="2"/>
        <v>-0.1494435612082671</v>
      </c>
      <c r="H9" s="28">
        <v>1777</v>
      </c>
      <c r="I9" s="29">
        <v>2148</v>
      </c>
      <c r="J9" s="26">
        <f t="shared" ref="J9:J44" si="7">RANK(I9,$I$8:$I$44)</f>
        <v>1</v>
      </c>
      <c r="K9" s="21">
        <f t="shared" si="3"/>
        <v>-0.17271880819366853</v>
      </c>
    </row>
    <row r="10" spans="1:11" ht="12.75" x14ac:dyDescent="0.2">
      <c r="A10" s="30">
        <f t="shared" si="4"/>
        <v>3</v>
      </c>
      <c r="B10" s="24" t="s">
        <v>7</v>
      </c>
      <c r="C10" s="31">
        <v>638</v>
      </c>
      <c r="D10" s="26">
        <f t="shared" si="5"/>
        <v>2</v>
      </c>
      <c r="E10" s="32">
        <v>717</v>
      </c>
      <c r="F10" s="26">
        <f t="shared" si="6"/>
        <v>1</v>
      </c>
      <c r="G10" s="19">
        <f t="shared" si="2"/>
        <v>-0.1101813110181311</v>
      </c>
      <c r="H10" s="28">
        <v>1331</v>
      </c>
      <c r="I10" s="29">
        <v>1671</v>
      </c>
      <c r="J10" s="26">
        <f t="shared" si="7"/>
        <v>2</v>
      </c>
      <c r="K10" s="21">
        <f t="shared" si="3"/>
        <v>-0.20347097546379414</v>
      </c>
    </row>
    <row r="11" spans="1:11" ht="12.75" x14ac:dyDescent="0.2">
      <c r="A11" s="30">
        <f t="shared" si="4"/>
        <v>4</v>
      </c>
      <c r="B11" s="24" t="s">
        <v>9</v>
      </c>
      <c r="C11" s="31">
        <v>437</v>
      </c>
      <c r="D11" s="26">
        <f t="shared" si="5"/>
        <v>4</v>
      </c>
      <c r="E11" s="32">
        <v>410</v>
      </c>
      <c r="F11" s="26">
        <f t="shared" si="6"/>
        <v>4</v>
      </c>
      <c r="G11" s="19">
        <f t="shared" si="2"/>
        <v>6.5853658536585369E-2</v>
      </c>
      <c r="H11" s="28">
        <v>1230</v>
      </c>
      <c r="I11" s="29">
        <v>1357</v>
      </c>
      <c r="J11" s="26">
        <f t="shared" si="7"/>
        <v>4</v>
      </c>
      <c r="K11" s="21">
        <f t="shared" si="3"/>
        <v>-9.358879882092852E-2</v>
      </c>
    </row>
    <row r="12" spans="1:11" ht="12.75" x14ac:dyDescent="0.2">
      <c r="A12" s="30">
        <f t="shared" si="4"/>
        <v>5</v>
      </c>
      <c r="B12" s="24" t="s">
        <v>10</v>
      </c>
      <c r="C12" s="31">
        <v>400</v>
      </c>
      <c r="D12" s="26">
        <f t="shared" si="5"/>
        <v>5</v>
      </c>
      <c r="E12" s="32">
        <v>389</v>
      </c>
      <c r="F12" s="26">
        <f t="shared" si="6"/>
        <v>5</v>
      </c>
      <c r="G12" s="19">
        <f t="shared" si="2"/>
        <v>2.8277634961439587E-2</v>
      </c>
      <c r="H12" s="28">
        <v>1158</v>
      </c>
      <c r="I12" s="29">
        <v>1132</v>
      </c>
      <c r="J12" s="26">
        <f t="shared" si="7"/>
        <v>5</v>
      </c>
      <c r="K12" s="21">
        <f t="shared" si="3"/>
        <v>2.2968197879858657E-2</v>
      </c>
    </row>
    <row r="13" spans="1:11" ht="12.75" x14ac:dyDescent="0.2">
      <c r="A13" s="30">
        <f t="shared" si="4"/>
        <v>6</v>
      </c>
      <c r="B13" s="24" t="s">
        <v>19</v>
      </c>
      <c r="C13" s="31">
        <v>362</v>
      </c>
      <c r="D13" s="26">
        <f t="shared" si="5"/>
        <v>7</v>
      </c>
      <c r="E13" s="32">
        <v>253</v>
      </c>
      <c r="F13" s="26">
        <f t="shared" si="6"/>
        <v>11</v>
      </c>
      <c r="G13" s="19">
        <f t="shared" si="2"/>
        <v>0.43083003952569171</v>
      </c>
      <c r="H13" s="28">
        <v>832</v>
      </c>
      <c r="I13" s="29">
        <v>561</v>
      </c>
      <c r="J13" s="26">
        <f t="shared" si="7"/>
        <v>13</v>
      </c>
      <c r="K13" s="21">
        <f t="shared" si="3"/>
        <v>0.48306595365418897</v>
      </c>
    </row>
    <row r="14" spans="1:11" ht="12.75" x14ac:dyDescent="0.2">
      <c r="A14" s="30">
        <f t="shared" si="4"/>
        <v>7</v>
      </c>
      <c r="B14" s="24" t="s">
        <v>15</v>
      </c>
      <c r="C14" s="31">
        <v>271</v>
      </c>
      <c r="D14" s="26">
        <f t="shared" si="5"/>
        <v>10</v>
      </c>
      <c r="E14" s="32">
        <v>349</v>
      </c>
      <c r="F14" s="26">
        <f t="shared" si="6"/>
        <v>8</v>
      </c>
      <c r="G14" s="19">
        <f t="shared" si="2"/>
        <v>-0.22349570200573066</v>
      </c>
      <c r="H14" s="28">
        <v>798</v>
      </c>
      <c r="I14" s="29">
        <v>1009</v>
      </c>
      <c r="J14" s="26">
        <f t="shared" si="7"/>
        <v>6</v>
      </c>
      <c r="K14" s="21">
        <f t="shared" si="3"/>
        <v>-0.2091179385530228</v>
      </c>
    </row>
    <row r="15" spans="1:11" ht="12.75" x14ac:dyDescent="0.2">
      <c r="A15" s="30">
        <f t="shared" si="4"/>
        <v>8</v>
      </c>
      <c r="B15" s="24" t="s">
        <v>14</v>
      </c>
      <c r="C15" s="31">
        <v>377</v>
      </c>
      <c r="D15" s="26">
        <f t="shared" si="5"/>
        <v>6</v>
      </c>
      <c r="E15" s="32">
        <v>233</v>
      </c>
      <c r="F15" s="26">
        <f t="shared" si="6"/>
        <v>13</v>
      </c>
      <c r="G15" s="19">
        <f t="shared" si="2"/>
        <v>0.61802575107296143</v>
      </c>
      <c r="H15" s="28">
        <v>784</v>
      </c>
      <c r="I15" s="29">
        <v>557</v>
      </c>
      <c r="J15" s="26">
        <f t="shared" si="7"/>
        <v>15</v>
      </c>
      <c r="K15" s="21">
        <f t="shared" si="3"/>
        <v>0.40754039497307004</v>
      </c>
    </row>
    <row r="16" spans="1:11" ht="12.75" x14ac:dyDescent="0.2">
      <c r="A16" s="30">
        <f t="shared" si="4"/>
        <v>9</v>
      </c>
      <c r="B16" s="24" t="s">
        <v>11</v>
      </c>
      <c r="C16" s="31">
        <v>319</v>
      </c>
      <c r="D16" s="26">
        <f t="shared" si="5"/>
        <v>9</v>
      </c>
      <c r="E16" s="32">
        <v>372</v>
      </c>
      <c r="F16" s="26">
        <f t="shared" si="6"/>
        <v>6</v>
      </c>
      <c r="G16" s="19">
        <f t="shared" si="2"/>
        <v>-0.1424731182795699</v>
      </c>
      <c r="H16" s="28">
        <v>737</v>
      </c>
      <c r="I16" s="29">
        <v>821</v>
      </c>
      <c r="J16" s="26">
        <f t="shared" si="7"/>
        <v>8</v>
      </c>
      <c r="K16" s="21">
        <f t="shared" si="3"/>
        <v>-0.1023142509135201</v>
      </c>
    </row>
    <row r="17" spans="1:11" ht="12.75" x14ac:dyDescent="0.2">
      <c r="A17" s="30">
        <f t="shared" si="4"/>
        <v>10</v>
      </c>
      <c r="B17" s="24" t="s">
        <v>12</v>
      </c>
      <c r="C17" s="31">
        <v>225</v>
      </c>
      <c r="D17" s="26">
        <f t="shared" si="5"/>
        <v>11</v>
      </c>
      <c r="E17" s="32">
        <v>325</v>
      </c>
      <c r="F17" s="26">
        <f t="shared" si="6"/>
        <v>9</v>
      </c>
      <c r="G17" s="19">
        <f t="shared" si="2"/>
        <v>-0.30769230769230771</v>
      </c>
      <c r="H17" s="28">
        <v>639</v>
      </c>
      <c r="I17" s="29">
        <v>1004</v>
      </c>
      <c r="J17" s="26">
        <f t="shared" si="7"/>
        <v>7</v>
      </c>
      <c r="K17" s="21">
        <f t="shared" si="3"/>
        <v>-0.36354581673306774</v>
      </c>
    </row>
    <row r="18" spans="1:11" ht="12.75" x14ac:dyDescent="0.2">
      <c r="A18" s="30">
        <f t="shared" si="4"/>
        <v>11</v>
      </c>
      <c r="B18" s="24" t="s">
        <v>13</v>
      </c>
      <c r="C18" s="31">
        <v>331</v>
      </c>
      <c r="D18" s="26">
        <f t="shared" si="5"/>
        <v>8</v>
      </c>
      <c r="E18" s="32">
        <v>241</v>
      </c>
      <c r="F18" s="26">
        <f t="shared" si="6"/>
        <v>12</v>
      </c>
      <c r="G18" s="19">
        <f t="shared" si="2"/>
        <v>0.37344398340248963</v>
      </c>
      <c r="H18" s="28">
        <v>579</v>
      </c>
      <c r="I18" s="29">
        <v>571</v>
      </c>
      <c r="J18" s="26">
        <f t="shared" si="7"/>
        <v>12</v>
      </c>
      <c r="K18" s="21">
        <f t="shared" si="3"/>
        <v>1.4010507880910683E-2</v>
      </c>
    </row>
    <row r="19" spans="1:11" ht="12.75" x14ac:dyDescent="0.2">
      <c r="A19" s="30">
        <f t="shared" si="4"/>
        <v>12</v>
      </c>
      <c r="B19" s="24" t="s">
        <v>18</v>
      </c>
      <c r="C19" s="31">
        <v>225</v>
      </c>
      <c r="D19" s="26">
        <f t="shared" si="5"/>
        <v>11</v>
      </c>
      <c r="E19" s="32">
        <v>310</v>
      </c>
      <c r="F19" s="26">
        <f t="shared" si="6"/>
        <v>10</v>
      </c>
      <c r="G19" s="19">
        <f t="shared" si="2"/>
        <v>-0.27419354838709675</v>
      </c>
      <c r="H19" s="28">
        <v>566</v>
      </c>
      <c r="I19" s="29">
        <v>692</v>
      </c>
      <c r="J19" s="26">
        <f t="shared" si="7"/>
        <v>10</v>
      </c>
      <c r="K19" s="21">
        <f t="shared" si="3"/>
        <v>-0.18208092485549132</v>
      </c>
    </row>
    <row r="20" spans="1:11" ht="12.75" x14ac:dyDescent="0.2">
      <c r="A20" s="30">
        <f t="shared" si="4"/>
        <v>13</v>
      </c>
      <c r="B20" s="24" t="s">
        <v>17</v>
      </c>
      <c r="C20" s="31">
        <v>148</v>
      </c>
      <c r="D20" s="26">
        <f t="shared" si="5"/>
        <v>13</v>
      </c>
      <c r="E20" s="32">
        <v>222</v>
      </c>
      <c r="F20" s="26">
        <f t="shared" si="6"/>
        <v>14</v>
      </c>
      <c r="G20" s="19">
        <f t="shared" si="2"/>
        <v>-0.33333333333333331</v>
      </c>
      <c r="H20" s="28">
        <v>467</v>
      </c>
      <c r="I20" s="29">
        <v>558</v>
      </c>
      <c r="J20" s="26">
        <f t="shared" si="7"/>
        <v>14</v>
      </c>
      <c r="K20" s="21">
        <f t="shared" si="3"/>
        <v>-0.16308243727598568</v>
      </c>
    </row>
    <row r="21" spans="1:11" ht="12.75" x14ac:dyDescent="0.2">
      <c r="A21" s="30">
        <f t="shared" si="4"/>
        <v>14</v>
      </c>
      <c r="B21" s="24" t="s">
        <v>21</v>
      </c>
      <c r="C21" s="31">
        <v>72</v>
      </c>
      <c r="D21" s="26">
        <f t="shared" si="5"/>
        <v>17</v>
      </c>
      <c r="E21" s="32">
        <v>195</v>
      </c>
      <c r="F21" s="26">
        <f t="shared" si="6"/>
        <v>16</v>
      </c>
      <c r="G21" s="19">
        <f t="shared" si="2"/>
        <v>-0.63076923076923075</v>
      </c>
      <c r="H21" s="28">
        <v>361</v>
      </c>
      <c r="I21" s="29">
        <v>463</v>
      </c>
      <c r="J21" s="26">
        <f t="shared" si="7"/>
        <v>16</v>
      </c>
      <c r="K21" s="21">
        <f t="shared" si="3"/>
        <v>-0.2203023758099352</v>
      </c>
    </row>
    <row r="22" spans="1:11" ht="12.75" x14ac:dyDescent="0.2">
      <c r="A22" s="30">
        <f t="shared" si="4"/>
        <v>15</v>
      </c>
      <c r="B22" s="24" t="s">
        <v>20</v>
      </c>
      <c r="C22" s="31">
        <v>94</v>
      </c>
      <c r="D22" s="26">
        <f t="shared" si="5"/>
        <v>16</v>
      </c>
      <c r="E22" s="32">
        <v>209</v>
      </c>
      <c r="F22" s="26">
        <f t="shared" si="6"/>
        <v>15</v>
      </c>
      <c r="G22" s="19">
        <f t="shared" si="2"/>
        <v>-0.55023923444976075</v>
      </c>
      <c r="H22" s="28">
        <v>322</v>
      </c>
      <c r="I22" s="29">
        <v>669</v>
      </c>
      <c r="J22" s="26">
        <f t="shared" si="7"/>
        <v>11</v>
      </c>
      <c r="K22" s="21">
        <f t="shared" si="3"/>
        <v>-0.51868460388639759</v>
      </c>
    </row>
    <row r="23" spans="1:11" ht="12.75" x14ac:dyDescent="0.2">
      <c r="A23" s="30">
        <f t="shared" si="4"/>
        <v>16</v>
      </c>
      <c r="B23" s="24" t="s">
        <v>24</v>
      </c>
      <c r="C23" s="31">
        <v>137</v>
      </c>
      <c r="D23" s="26">
        <f t="shared" si="5"/>
        <v>14</v>
      </c>
      <c r="E23" s="32">
        <v>119</v>
      </c>
      <c r="F23" s="26">
        <f t="shared" si="6"/>
        <v>17</v>
      </c>
      <c r="G23" s="19">
        <f t="shared" si="2"/>
        <v>0.15126050420168066</v>
      </c>
      <c r="H23" s="28">
        <v>314</v>
      </c>
      <c r="I23" s="29">
        <v>276</v>
      </c>
      <c r="J23" s="26">
        <f t="shared" si="7"/>
        <v>19</v>
      </c>
      <c r="K23" s="21">
        <f t="shared" si="3"/>
        <v>0.13768115942028986</v>
      </c>
    </row>
    <row r="24" spans="1:11" ht="12.75" x14ac:dyDescent="0.2">
      <c r="A24" s="30">
        <f t="shared" si="4"/>
        <v>17</v>
      </c>
      <c r="B24" s="24" t="s">
        <v>16</v>
      </c>
      <c r="C24" s="31">
        <v>44</v>
      </c>
      <c r="D24" s="26">
        <f t="shared" si="5"/>
        <v>21</v>
      </c>
      <c r="E24" s="32">
        <v>366</v>
      </c>
      <c r="F24" s="26">
        <f t="shared" si="6"/>
        <v>7</v>
      </c>
      <c r="G24" s="19">
        <f t="shared" si="2"/>
        <v>-0.8797814207650273</v>
      </c>
      <c r="H24" s="28">
        <v>242</v>
      </c>
      <c r="I24" s="29">
        <v>808</v>
      </c>
      <c r="J24" s="26">
        <f t="shared" si="7"/>
        <v>9</v>
      </c>
      <c r="K24" s="21">
        <f t="shared" si="3"/>
        <v>-0.70049504950495045</v>
      </c>
    </row>
    <row r="25" spans="1:11" ht="12.75" x14ac:dyDescent="0.2">
      <c r="A25" s="30">
        <f t="shared" si="4"/>
        <v>18</v>
      </c>
      <c r="B25" s="24" t="s">
        <v>23</v>
      </c>
      <c r="C25" s="31">
        <v>107</v>
      </c>
      <c r="D25" s="26">
        <f t="shared" si="5"/>
        <v>15</v>
      </c>
      <c r="E25" s="32">
        <v>103</v>
      </c>
      <c r="F25" s="26">
        <f t="shared" si="6"/>
        <v>18</v>
      </c>
      <c r="G25" s="19">
        <f t="shared" si="2"/>
        <v>3.8834951456310676E-2</v>
      </c>
      <c r="H25" s="28">
        <v>224</v>
      </c>
      <c r="I25" s="29">
        <v>357</v>
      </c>
      <c r="J25" s="26">
        <f t="shared" si="7"/>
        <v>17</v>
      </c>
      <c r="K25" s="21">
        <f t="shared" si="3"/>
        <v>-0.37254901960784315</v>
      </c>
    </row>
    <row r="26" spans="1:11" ht="12.75" x14ac:dyDescent="0.2">
      <c r="A26" s="30">
        <f t="shared" si="4"/>
        <v>19</v>
      </c>
      <c r="B26" s="24" t="s">
        <v>25</v>
      </c>
      <c r="C26" s="31">
        <v>64</v>
      </c>
      <c r="D26" s="26">
        <f t="shared" si="5"/>
        <v>18</v>
      </c>
      <c r="E26" s="32">
        <v>73</v>
      </c>
      <c r="F26" s="26">
        <f t="shared" si="6"/>
        <v>20</v>
      </c>
      <c r="G26" s="19">
        <f t="shared" si="2"/>
        <v>-0.12328767123287671</v>
      </c>
      <c r="H26" s="28">
        <v>213</v>
      </c>
      <c r="I26" s="29">
        <v>102</v>
      </c>
      <c r="J26" s="26">
        <f t="shared" si="7"/>
        <v>23</v>
      </c>
      <c r="K26" s="21">
        <f t="shared" si="3"/>
        <v>1.088235294117647</v>
      </c>
    </row>
    <row r="27" spans="1:11" ht="12.75" x14ac:dyDescent="0.2">
      <c r="A27" s="30">
        <f t="shared" si="4"/>
        <v>20</v>
      </c>
      <c r="B27" s="24" t="s">
        <v>22</v>
      </c>
      <c r="C27" s="31">
        <v>56</v>
      </c>
      <c r="D27" s="26">
        <f t="shared" si="5"/>
        <v>20</v>
      </c>
      <c r="E27" s="32">
        <v>94</v>
      </c>
      <c r="F27" s="26">
        <f t="shared" si="6"/>
        <v>19</v>
      </c>
      <c r="G27" s="19">
        <f t="shared" si="2"/>
        <v>-0.40425531914893614</v>
      </c>
      <c r="H27" s="28">
        <v>209</v>
      </c>
      <c r="I27" s="29">
        <v>281</v>
      </c>
      <c r="J27" s="26">
        <f t="shared" si="7"/>
        <v>18</v>
      </c>
      <c r="K27" s="21">
        <f t="shared" si="3"/>
        <v>-0.25622775800711745</v>
      </c>
    </row>
    <row r="28" spans="1:11" ht="12.75" x14ac:dyDescent="0.2">
      <c r="A28" s="30">
        <f t="shared" si="4"/>
        <v>21</v>
      </c>
      <c r="B28" s="24" t="s">
        <v>26</v>
      </c>
      <c r="C28" s="31">
        <v>57</v>
      </c>
      <c r="D28" s="26">
        <f t="shared" si="5"/>
        <v>19</v>
      </c>
      <c r="E28" s="32">
        <v>19</v>
      </c>
      <c r="F28" s="26">
        <f t="shared" si="6"/>
        <v>26</v>
      </c>
      <c r="G28" s="19">
        <f t="shared" si="2"/>
        <v>2</v>
      </c>
      <c r="H28" s="28">
        <v>151</v>
      </c>
      <c r="I28" s="29">
        <v>62</v>
      </c>
      <c r="J28" s="26">
        <f t="shared" si="7"/>
        <v>26</v>
      </c>
      <c r="K28" s="21">
        <f t="shared" si="3"/>
        <v>1.435483870967742</v>
      </c>
    </row>
    <row r="29" spans="1:11" ht="12.75" x14ac:dyDescent="0.2">
      <c r="A29" s="30">
        <f t="shared" si="4"/>
        <v>22</v>
      </c>
      <c r="B29" s="24" t="s">
        <v>29</v>
      </c>
      <c r="C29" s="31">
        <v>43</v>
      </c>
      <c r="D29" s="26">
        <f t="shared" si="5"/>
        <v>22</v>
      </c>
      <c r="E29" s="32">
        <v>28</v>
      </c>
      <c r="F29" s="26">
        <f t="shared" si="6"/>
        <v>24</v>
      </c>
      <c r="G29" s="19">
        <f t="shared" si="2"/>
        <v>0.5357142857142857</v>
      </c>
      <c r="H29" s="28">
        <v>121</v>
      </c>
      <c r="I29" s="29">
        <v>72</v>
      </c>
      <c r="J29" s="26">
        <f t="shared" si="7"/>
        <v>25</v>
      </c>
      <c r="K29" s="21">
        <f t="shared" si="3"/>
        <v>0.68055555555555558</v>
      </c>
    </row>
    <row r="30" spans="1:11" ht="12.75" x14ac:dyDescent="0.2">
      <c r="A30" s="30">
        <f t="shared" si="4"/>
        <v>23</v>
      </c>
      <c r="B30" s="24" t="s">
        <v>27</v>
      </c>
      <c r="C30" s="31">
        <v>15</v>
      </c>
      <c r="D30" s="26">
        <f t="shared" si="5"/>
        <v>25</v>
      </c>
      <c r="E30" s="32">
        <v>31</v>
      </c>
      <c r="F30" s="26">
        <f t="shared" si="6"/>
        <v>23</v>
      </c>
      <c r="G30" s="19">
        <f t="shared" si="2"/>
        <v>-0.5161290322580645</v>
      </c>
      <c r="H30" s="28">
        <v>111</v>
      </c>
      <c r="I30" s="29">
        <v>116</v>
      </c>
      <c r="J30" s="26">
        <f t="shared" si="7"/>
        <v>21</v>
      </c>
      <c r="K30" s="21">
        <f t="shared" si="3"/>
        <v>-4.3103448275862072E-2</v>
      </c>
    </row>
    <row r="31" spans="1:11" ht="12.75" x14ac:dyDescent="0.2">
      <c r="A31" s="30">
        <f t="shared" si="4"/>
        <v>24</v>
      </c>
      <c r="B31" s="24" t="s">
        <v>28</v>
      </c>
      <c r="C31" s="31">
        <v>38</v>
      </c>
      <c r="D31" s="26">
        <f t="shared" si="5"/>
        <v>23</v>
      </c>
      <c r="E31" s="32">
        <v>36</v>
      </c>
      <c r="F31" s="26">
        <f t="shared" si="6"/>
        <v>21</v>
      </c>
      <c r="G31" s="19">
        <f t="shared" si="2"/>
        <v>5.5555555555555552E-2</v>
      </c>
      <c r="H31" s="28">
        <v>95</v>
      </c>
      <c r="I31" s="29">
        <v>127</v>
      </c>
      <c r="J31" s="26">
        <f t="shared" si="7"/>
        <v>20</v>
      </c>
      <c r="K31" s="21">
        <f t="shared" si="3"/>
        <v>-0.25196850393700787</v>
      </c>
    </row>
    <row r="32" spans="1:11" ht="12.75" x14ac:dyDescent="0.2">
      <c r="A32" s="30">
        <f t="shared" si="4"/>
        <v>25</v>
      </c>
      <c r="B32" s="24" t="s">
        <v>30</v>
      </c>
      <c r="C32" s="31">
        <v>31</v>
      </c>
      <c r="D32" s="26">
        <f t="shared" si="5"/>
        <v>24</v>
      </c>
      <c r="E32" s="32">
        <v>35</v>
      </c>
      <c r="F32" s="26">
        <f t="shared" si="6"/>
        <v>22</v>
      </c>
      <c r="G32" s="19">
        <f t="shared" si="2"/>
        <v>-0.11428571428571428</v>
      </c>
      <c r="H32" s="28">
        <v>88</v>
      </c>
      <c r="I32" s="29">
        <v>108</v>
      </c>
      <c r="J32" s="26">
        <f t="shared" si="7"/>
        <v>22</v>
      </c>
      <c r="K32" s="21">
        <f t="shared" si="3"/>
        <v>-0.18518518518518517</v>
      </c>
    </row>
    <row r="33" spans="1:11" ht="12.75" x14ac:dyDescent="0.2">
      <c r="A33" s="30">
        <f t="shared" si="4"/>
        <v>26</v>
      </c>
      <c r="B33" s="24" t="s">
        <v>40</v>
      </c>
      <c r="C33" s="31">
        <v>7</v>
      </c>
      <c r="D33" s="26">
        <f t="shared" si="5"/>
        <v>28</v>
      </c>
      <c r="E33" s="32">
        <v>0</v>
      </c>
      <c r="F33" s="26">
        <f t="shared" si="6"/>
        <v>34</v>
      </c>
      <c r="G33" s="19">
        <f t="shared" si="2"/>
        <v>1</v>
      </c>
      <c r="H33" s="28">
        <v>53</v>
      </c>
      <c r="I33" s="29">
        <v>0</v>
      </c>
      <c r="J33" s="26">
        <f t="shared" si="7"/>
        <v>34</v>
      </c>
      <c r="K33" s="21">
        <f t="shared" si="3"/>
        <v>1</v>
      </c>
    </row>
    <row r="34" spans="1:11" ht="12.75" x14ac:dyDescent="0.2">
      <c r="A34" s="30">
        <f t="shared" si="4"/>
        <v>27</v>
      </c>
      <c r="B34" s="24" t="s">
        <v>31</v>
      </c>
      <c r="C34" s="31">
        <v>13</v>
      </c>
      <c r="D34" s="26">
        <f t="shared" si="5"/>
        <v>26</v>
      </c>
      <c r="E34" s="32">
        <v>23</v>
      </c>
      <c r="F34" s="26">
        <f t="shared" si="6"/>
        <v>25</v>
      </c>
      <c r="G34" s="19">
        <f t="shared" si="2"/>
        <v>-0.43478260869565216</v>
      </c>
      <c r="H34" s="28">
        <v>46</v>
      </c>
      <c r="I34" s="29">
        <v>86</v>
      </c>
      <c r="J34" s="26">
        <f t="shared" si="7"/>
        <v>24</v>
      </c>
      <c r="K34" s="21">
        <f t="shared" si="3"/>
        <v>-0.46511627906976744</v>
      </c>
    </row>
    <row r="35" spans="1:11" ht="12.75" x14ac:dyDescent="0.2">
      <c r="A35" s="30">
        <f t="shared" si="4"/>
        <v>28</v>
      </c>
      <c r="B35" s="24" t="s">
        <v>38</v>
      </c>
      <c r="C35" s="31">
        <v>10</v>
      </c>
      <c r="D35" s="26">
        <f t="shared" si="5"/>
        <v>27</v>
      </c>
      <c r="E35" s="32">
        <v>0</v>
      </c>
      <c r="F35" s="26">
        <f t="shared" si="6"/>
        <v>34</v>
      </c>
      <c r="G35" s="19">
        <f t="shared" si="2"/>
        <v>1</v>
      </c>
      <c r="H35" s="28">
        <v>20</v>
      </c>
      <c r="I35" s="29">
        <v>0</v>
      </c>
      <c r="J35" s="26">
        <f t="shared" si="7"/>
        <v>34</v>
      </c>
      <c r="K35" s="21">
        <f t="shared" si="3"/>
        <v>1</v>
      </c>
    </row>
    <row r="36" spans="1:11" ht="12.75" x14ac:dyDescent="0.2">
      <c r="A36" s="30">
        <f t="shared" si="4"/>
        <v>29</v>
      </c>
      <c r="B36" s="24" t="s">
        <v>34</v>
      </c>
      <c r="C36" s="31">
        <v>4</v>
      </c>
      <c r="D36" s="26">
        <f t="shared" si="5"/>
        <v>29</v>
      </c>
      <c r="E36" s="32">
        <v>4</v>
      </c>
      <c r="F36" s="26">
        <f t="shared" si="6"/>
        <v>29</v>
      </c>
      <c r="G36" s="19">
        <f t="shared" si="2"/>
        <v>0</v>
      </c>
      <c r="H36" s="28">
        <v>13</v>
      </c>
      <c r="I36" s="29">
        <v>13</v>
      </c>
      <c r="J36" s="26">
        <f t="shared" si="7"/>
        <v>29</v>
      </c>
      <c r="K36" s="21">
        <f t="shared" si="3"/>
        <v>0</v>
      </c>
    </row>
    <row r="37" spans="1:11" ht="12.75" x14ac:dyDescent="0.2">
      <c r="A37" s="30">
        <f t="shared" si="4"/>
        <v>30</v>
      </c>
      <c r="B37" s="24" t="s">
        <v>32</v>
      </c>
      <c r="C37" s="31">
        <v>3</v>
      </c>
      <c r="D37" s="26">
        <f t="shared" si="5"/>
        <v>31</v>
      </c>
      <c r="E37" s="32">
        <v>11</v>
      </c>
      <c r="F37" s="26">
        <f t="shared" si="6"/>
        <v>27</v>
      </c>
      <c r="G37" s="19">
        <f t="shared" si="2"/>
        <v>-0.72727272727272729</v>
      </c>
      <c r="H37" s="28">
        <v>7</v>
      </c>
      <c r="I37" s="29">
        <v>42</v>
      </c>
      <c r="J37" s="26">
        <f t="shared" si="7"/>
        <v>27</v>
      </c>
      <c r="K37" s="21">
        <f t="shared" si="3"/>
        <v>-0.83333333333333337</v>
      </c>
    </row>
    <row r="38" spans="1:11" ht="12.75" x14ac:dyDescent="0.2">
      <c r="A38" s="30">
        <f t="shared" si="4"/>
        <v>31</v>
      </c>
      <c r="B38" s="24" t="s">
        <v>37</v>
      </c>
      <c r="C38" s="31">
        <v>1</v>
      </c>
      <c r="D38" s="26">
        <f t="shared" si="5"/>
        <v>33</v>
      </c>
      <c r="E38" s="32">
        <v>2</v>
      </c>
      <c r="F38" s="26">
        <f t="shared" si="6"/>
        <v>31</v>
      </c>
      <c r="G38" s="19">
        <f t="shared" si="2"/>
        <v>-0.5</v>
      </c>
      <c r="H38" s="28">
        <v>7</v>
      </c>
      <c r="I38" s="29">
        <v>5</v>
      </c>
      <c r="J38" s="26">
        <f t="shared" si="7"/>
        <v>31</v>
      </c>
      <c r="K38" s="21">
        <f t="shared" si="3"/>
        <v>0.4</v>
      </c>
    </row>
    <row r="39" spans="1:11" ht="12.75" x14ac:dyDescent="0.2">
      <c r="A39" s="30">
        <f t="shared" si="4"/>
        <v>32</v>
      </c>
      <c r="B39" s="24" t="s">
        <v>35</v>
      </c>
      <c r="C39" s="31">
        <v>4</v>
      </c>
      <c r="D39" s="26">
        <f t="shared" si="5"/>
        <v>29</v>
      </c>
      <c r="E39" s="32">
        <v>3</v>
      </c>
      <c r="F39" s="26">
        <f t="shared" si="6"/>
        <v>30</v>
      </c>
      <c r="G39" s="19">
        <f t="shared" si="2"/>
        <v>0.33333333333333331</v>
      </c>
      <c r="H39" s="28">
        <v>6</v>
      </c>
      <c r="I39" s="29">
        <v>7</v>
      </c>
      <c r="J39" s="26">
        <f t="shared" si="7"/>
        <v>30</v>
      </c>
      <c r="K39" s="21">
        <f t="shared" si="3"/>
        <v>-0.14285714285714285</v>
      </c>
    </row>
    <row r="40" spans="1:11" ht="12.75" x14ac:dyDescent="0.2">
      <c r="A40" s="30">
        <f t="shared" si="4"/>
        <v>33</v>
      </c>
      <c r="B40" s="24" t="s">
        <v>33</v>
      </c>
      <c r="C40" s="31">
        <v>2</v>
      </c>
      <c r="D40" s="26">
        <f t="shared" si="5"/>
        <v>32</v>
      </c>
      <c r="E40" s="32">
        <v>10</v>
      </c>
      <c r="F40" s="26">
        <f t="shared" si="6"/>
        <v>28</v>
      </c>
      <c r="G40" s="19">
        <f t="shared" si="2"/>
        <v>-0.8</v>
      </c>
      <c r="H40" s="28">
        <v>6</v>
      </c>
      <c r="I40" s="29">
        <v>29</v>
      </c>
      <c r="J40" s="26">
        <f t="shared" si="7"/>
        <v>28</v>
      </c>
      <c r="K40" s="21">
        <f t="shared" si="3"/>
        <v>-0.7931034482758621</v>
      </c>
    </row>
    <row r="41" spans="1:11" ht="12.75" x14ac:dyDescent="0.2">
      <c r="A41" s="30">
        <f t="shared" si="4"/>
        <v>34</v>
      </c>
      <c r="B41" s="24" t="s">
        <v>39</v>
      </c>
      <c r="C41" s="31">
        <v>0</v>
      </c>
      <c r="D41" s="26">
        <f t="shared" si="5"/>
        <v>35</v>
      </c>
      <c r="E41" s="32">
        <v>0</v>
      </c>
      <c r="F41" s="26">
        <f t="shared" si="6"/>
        <v>34</v>
      </c>
      <c r="G41" s="19">
        <f t="shared" si="2"/>
        <v>0</v>
      </c>
      <c r="H41" s="28">
        <v>3</v>
      </c>
      <c r="I41" s="29">
        <v>0</v>
      </c>
      <c r="J41" s="26">
        <f t="shared" si="7"/>
        <v>34</v>
      </c>
      <c r="K41" s="21">
        <f t="shared" si="3"/>
        <v>1</v>
      </c>
    </row>
    <row r="42" spans="1:11" ht="12.75" x14ac:dyDescent="0.2">
      <c r="A42" s="30">
        <f t="shared" si="4"/>
        <v>35</v>
      </c>
      <c r="B42" s="24" t="s">
        <v>36</v>
      </c>
      <c r="C42" s="31">
        <v>0</v>
      </c>
      <c r="D42" s="26">
        <f t="shared" si="5"/>
        <v>35</v>
      </c>
      <c r="E42" s="32">
        <v>1</v>
      </c>
      <c r="F42" s="26">
        <f t="shared" si="6"/>
        <v>32</v>
      </c>
      <c r="G42" s="19">
        <f t="shared" ref="G42:G44" si="8">IF(ISERROR((C42-E42)/E42), IF(E42=0,IF(C42&gt;0,1,IF(C42=0,0,((C42-E42)/E42)))),(C42-E42)/E42)</f>
        <v>-1</v>
      </c>
      <c r="H42" s="28">
        <v>3</v>
      </c>
      <c r="I42" s="29">
        <v>3</v>
      </c>
      <c r="J42" s="26">
        <f t="shared" si="7"/>
        <v>32</v>
      </c>
      <c r="K42" s="21">
        <f t="shared" ref="K42:K44" si="9">IF(ISERROR((H42-I42)/I42), IF(I42=0,IF(H42&gt;0,1,IF(H42=0,0,((H42-I42)/I42)))),(H42-I42)/I42)</f>
        <v>0</v>
      </c>
    </row>
    <row r="43" spans="1:11" ht="12.75" x14ac:dyDescent="0.2">
      <c r="A43" s="30">
        <f t="shared" si="4"/>
        <v>36</v>
      </c>
      <c r="B43" s="24" t="s">
        <v>47</v>
      </c>
      <c r="C43" s="31">
        <v>1</v>
      </c>
      <c r="D43" s="26">
        <f t="shared" si="5"/>
        <v>33</v>
      </c>
      <c r="E43" s="32">
        <v>0</v>
      </c>
      <c r="F43" s="26">
        <f t="shared" si="6"/>
        <v>34</v>
      </c>
      <c r="G43" s="19">
        <f t="shared" si="8"/>
        <v>1</v>
      </c>
      <c r="H43" s="28">
        <v>1</v>
      </c>
      <c r="I43" s="29">
        <v>0</v>
      </c>
      <c r="J43" s="26">
        <f t="shared" si="7"/>
        <v>34</v>
      </c>
      <c r="K43" s="21">
        <f t="shared" si="9"/>
        <v>1</v>
      </c>
    </row>
    <row r="44" spans="1:11" ht="13.5" thickBot="1" x14ac:dyDescent="0.25">
      <c r="A44" s="33">
        <f t="shared" si="4"/>
        <v>37</v>
      </c>
      <c r="B44" s="34" t="s">
        <v>48</v>
      </c>
      <c r="C44" s="38">
        <v>0</v>
      </c>
      <c r="D44" s="35">
        <f t="shared" si="5"/>
        <v>35</v>
      </c>
      <c r="E44" s="39">
        <v>1</v>
      </c>
      <c r="F44" s="35">
        <f t="shared" si="6"/>
        <v>32</v>
      </c>
      <c r="G44" s="20">
        <f t="shared" si="8"/>
        <v>-1</v>
      </c>
      <c r="H44" s="36">
        <v>0</v>
      </c>
      <c r="I44" s="37">
        <v>1</v>
      </c>
      <c r="J44" s="35">
        <f t="shared" si="7"/>
        <v>33</v>
      </c>
      <c r="K44" s="22">
        <f t="shared" si="9"/>
        <v>-1</v>
      </c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 K8:K41">
    <cfRule type="cellIs" dxfId="3" priority="23" operator="lessThan">
      <formula>0</formula>
    </cfRule>
  </conditionalFormatting>
  <conditionalFormatting sqref="G42 K42">
    <cfRule type="cellIs" dxfId="2" priority="4" operator="lessThan">
      <formula>0</formula>
    </cfRule>
  </conditionalFormatting>
  <conditionalFormatting sqref="G43:G44 K43:K44">
    <cfRule type="cellIs" dxfId="1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6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3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3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2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3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D1615_March16</vt:lpstr>
      <vt:lpstr>D1615_March16!Print_Area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2016-01-14T11:07:26Z</cp:lastPrinted>
  <dcterms:created xsi:type="dcterms:W3CDTF">2014-06-13T11:16:12Z</dcterms:created>
  <dcterms:modified xsi:type="dcterms:W3CDTF">2016-04-12T11:07:30Z</dcterms:modified>
</cp:coreProperties>
</file>